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firstSheet="1" activeTab="1"/>
  </bookViews>
  <sheets>
    <sheet name="зміст" sheetId="1" r:id="rId1"/>
    <sheet name="9_2" sheetId="2" r:id="rId2"/>
    <sheet name="Z9_2" sheetId="3" state="hidden" r:id="rId3"/>
  </sheets>
  <externalReferences>
    <externalReference r:id="rId6"/>
  </externalReference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'Z9_2'!$A$1:$D$28</definedName>
    <definedName name="_xlnm.Print_Area" localSheetId="1">'9_2'!$A$1:$P$38</definedName>
  </definedNames>
  <calcPr calcMode="manual" fullCalcOnLoad="1"/>
</workbook>
</file>

<file path=xl/sharedStrings.xml><?xml version="1.0" encoding="utf-8"?>
<sst xmlns="http://schemas.openxmlformats.org/spreadsheetml/2006/main" count="134" uniqueCount="131">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</sst>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3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/>
    </xf>
    <xf numFmtId="1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textRotation="90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" fontId="5" fillId="34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9_2"/>
      <sheetName val="Z9_2"/>
    </sheetNames>
    <sheetDataSet>
      <sheetData sheetId="1">
        <row r="9">
          <cell r="D9">
            <v>13001</v>
          </cell>
          <cell r="F9">
            <v>581</v>
          </cell>
          <cell r="J9">
            <v>5</v>
          </cell>
          <cell r="N9">
            <v>586</v>
          </cell>
          <cell r="P9">
            <v>4.507345588800861</v>
          </cell>
        </row>
        <row r="10">
          <cell r="D10">
            <v>5307</v>
          </cell>
          <cell r="F10">
            <v>162</v>
          </cell>
          <cell r="J10">
            <v>0</v>
          </cell>
          <cell r="N10">
            <v>162</v>
          </cell>
          <cell r="P10">
            <v>3.0525720746184284</v>
          </cell>
        </row>
        <row r="11">
          <cell r="D11">
            <v>38494</v>
          </cell>
          <cell r="F11">
            <v>2476</v>
          </cell>
          <cell r="J11">
            <v>17</v>
          </cell>
          <cell r="N11">
            <v>2493</v>
          </cell>
          <cell r="P11">
            <v>6.476333974125838</v>
          </cell>
        </row>
        <row r="12">
          <cell r="D12">
            <v>23174</v>
          </cell>
          <cell r="F12">
            <v>886</v>
          </cell>
          <cell r="J12">
            <v>11</v>
          </cell>
          <cell r="N12">
            <v>897</v>
          </cell>
          <cell r="P12">
            <v>3.87071718304997</v>
          </cell>
        </row>
        <row r="13">
          <cell r="D13">
            <v>11450</v>
          </cell>
          <cell r="F13">
            <v>369</v>
          </cell>
          <cell r="J13">
            <v>4</v>
          </cell>
          <cell r="N13">
            <v>373</v>
          </cell>
          <cell r="P13">
            <v>3.2576419213973797</v>
          </cell>
        </row>
        <row r="14">
          <cell r="D14">
            <v>8470</v>
          </cell>
          <cell r="F14">
            <v>476</v>
          </cell>
          <cell r="J14">
            <v>23</v>
          </cell>
          <cell r="N14">
            <v>499</v>
          </cell>
          <cell r="P14">
            <v>5.8913813459268</v>
          </cell>
        </row>
        <row r="15">
          <cell r="D15">
            <v>19813</v>
          </cell>
          <cell r="F15">
            <v>801</v>
          </cell>
          <cell r="J15">
            <v>13</v>
          </cell>
          <cell r="N15">
            <v>814</v>
          </cell>
          <cell r="P15">
            <v>4.108413667793872</v>
          </cell>
        </row>
        <row r="16">
          <cell r="D16">
            <v>6308</v>
          </cell>
          <cell r="F16">
            <v>323</v>
          </cell>
          <cell r="J16">
            <v>4</v>
          </cell>
          <cell r="N16">
            <v>327</v>
          </cell>
          <cell r="P16">
            <v>5.183893468611287</v>
          </cell>
        </row>
        <row r="17">
          <cell r="D17">
            <v>17240</v>
          </cell>
          <cell r="F17">
            <v>801</v>
          </cell>
          <cell r="J17">
            <v>10</v>
          </cell>
          <cell r="N17">
            <v>811</v>
          </cell>
          <cell r="P17">
            <v>4.704176334106728</v>
          </cell>
        </row>
        <row r="18">
          <cell r="D18">
            <v>8923</v>
          </cell>
          <cell r="F18">
            <v>369</v>
          </cell>
          <cell r="J18">
            <v>6</v>
          </cell>
          <cell r="N18">
            <v>375</v>
          </cell>
          <cell r="P18">
            <v>4.202622436400314</v>
          </cell>
        </row>
        <row r="19">
          <cell r="D19">
            <v>13069</v>
          </cell>
          <cell r="F19">
            <v>423</v>
          </cell>
          <cell r="J19">
            <v>10</v>
          </cell>
          <cell r="N19">
            <v>433</v>
          </cell>
          <cell r="P19">
            <v>3.313183870227255</v>
          </cell>
        </row>
        <row r="20">
          <cell r="D20">
            <v>17163</v>
          </cell>
          <cell r="F20">
            <v>909</v>
          </cell>
          <cell r="J20">
            <v>13</v>
          </cell>
          <cell r="N20">
            <v>922</v>
          </cell>
          <cell r="P20">
            <v>5.3720212084134475</v>
          </cell>
        </row>
        <row r="21">
          <cell r="D21">
            <v>10991</v>
          </cell>
          <cell r="F21">
            <v>450</v>
          </cell>
          <cell r="J21">
            <v>11</v>
          </cell>
          <cell r="N21">
            <v>461</v>
          </cell>
          <cell r="P21">
            <v>4.1943408243108</v>
          </cell>
        </row>
        <row r="22">
          <cell r="D22">
            <v>25698</v>
          </cell>
          <cell r="F22">
            <v>1329</v>
          </cell>
          <cell r="J22">
            <v>39</v>
          </cell>
          <cell r="N22">
            <v>1368</v>
          </cell>
          <cell r="P22">
            <v>5.323371468596778</v>
          </cell>
        </row>
        <row r="23">
          <cell r="D23">
            <v>13429</v>
          </cell>
          <cell r="F23">
            <v>554</v>
          </cell>
          <cell r="J23">
            <v>18</v>
          </cell>
          <cell r="N23">
            <v>572</v>
          </cell>
          <cell r="P23">
            <v>4.259438528557599</v>
          </cell>
        </row>
        <row r="24">
          <cell r="D24">
            <v>6815</v>
          </cell>
          <cell r="F24">
            <v>344</v>
          </cell>
          <cell r="J24">
            <v>9</v>
          </cell>
          <cell r="N24">
            <v>353</v>
          </cell>
          <cell r="P24">
            <v>5.179750550256786</v>
          </cell>
        </row>
        <row r="25">
          <cell r="D25">
            <v>6525</v>
          </cell>
          <cell r="F25">
            <v>214</v>
          </cell>
          <cell r="J25">
            <v>6</v>
          </cell>
          <cell r="N25">
            <v>220</v>
          </cell>
          <cell r="P25">
            <v>3.371647509578544</v>
          </cell>
        </row>
        <row r="26">
          <cell r="D26">
            <v>5581</v>
          </cell>
          <cell r="F26">
            <v>148</v>
          </cell>
          <cell r="J26">
            <v>2</v>
          </cell>
          <cell r="N26">
            <v>150</v>
          </cell>
          <cell r="P26">
            <v>2.6876903780684467</v>
          </cell>
        </row>
        <row r="27">
          <cell r="D27">
            <v>30492</v>
          </cell>
          <cell r="F27">
            <v>1250</v>
          </cell>
          <cell r="J27">
            <v>73</v>
          </cell>
          <cell r="N27">
            <v>1323</v>
          </cell>
          <cell r="P27">
            <v>4.338842975206612</v>
          </cell>
        </row>
        <row r="28">
          <cell r="D28">
            <v>11280</v>
          </cell>
          <cell r="F28">
            <v>455</v>
          </cell>
          <cell r="J28">
            <v>11</v>
          </cell>
          <cell r="N28">
            <v>466</v>
          </cell>
          <cell r="P28">
            <v>4.131205673758865</v>
          </cell>
        </row>
        <row r="29">
          <cell r="D29">
            <v>8473</v>
          </cell>
          <cell r="F29">
            <v>196</v>
          </cell>
          <cell r="J29">
            <v>1</v>
          </cell>
          <cell r="N29">
            <v>197</v>
          </cell>
          <cell r="P29">
            <v>2.3250324560368227</v>
          </cell>
        </row>
        <row r="30">
          <cell r="D30">
            <v>10265</v>
          </cell>
          <cell r="F30">
            <v>421</v>
          </cell>
          <cell r="J30">
            <v>8</v>
          </cell>
          <cell r="N30">
            <v>429</v>
          </cell>
          <cell r="P30">
            <v>4.179249878226985</v>
          </cell>
        </row>
        <row r="31">
          <cell r="D31">
            <v>4498</v>
          </cell>
          <cell r="F31">
            <v>216</v>
          </cell>
          <cell r="J31">
            <v>4</v>
          </cell>
          <cell r="N31">
            <v>220</v>
          </cell>
          <cell r="P31">
            <v>4.891062694530903</v>
          </cell>
        </row>
        <row r="32">
          <cell r="D32">
            <v>7773</v>
          </cell>
          <cell r="F32">
            <v>232</v>
          </cell>
          <cell r="J32">
            <v>5</v>
          </cell>
          <cell r="N32">
            <v>237</v>
          </cell>
          <cell r="P32">
            <v>3.049015824006175</v>
          </cell>
        </row>
        <row r="33">
          <cell r="D33">
            <v>35431</v>
          </cell>
          <cell r="F33">
            <v>1961</v>
          </cell>
          <cell r="J33">
            <v>20</v>
          </cell>
          <cell r="N33">
            <v>1981</v>
          </cell>
          <cell r="P33">
            <v>5.5911489938189725</v>
          </cell>
        </row>
        <row r="35">
          <cell r="D35">
            <v>359663</v>
          </cell>
          <cell r="F35">
            <v>16346</v>
          </cell>
          <cell r="J35">
            <v>323</v>
          </cell>
          <cell r="N35">
            <v>16669</v>
          </cell>
          <cell r="P35">
            <v>4.63461629358594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4" t="s">
        <v>0</v>
      </c>
      <c r="B1" s="14" t="s">
        <v>1</v>
      </c>
    </row>
    <row r="2" spans="1:2" ht="15.75">
      <c r="A2" s="14"/>
      <c r="B2" s="15"/>
    </row>
    <row r="3" spans="1:2" ht="15.75">
      <c r="A3" s="14" t="s">
        <v>2</v>
      </c>
      <c r="B3" s="14" t="s">
        <v>3</v>
      </c>
    </row>
    <row r="4" spans="1:2" ht="15.75">
      <c r="A4" s="14"/>
      <c r="B4" s="15"/>
    </row>
    <row r="5" spans="1:2" ht="15.75">
      <c r="A5" s="14" t="s">
        <v>4</v>
      </c>
      <c r="B5" s="14" t="s">
        <v>5</v>
      </c>
    </row>
    <row r="6" spans="1:2" ht="15.75">
      <c r="A6" s="14"/>
      <c r="B6" s="15"/>
    </row>
    <row r="7" spans="1:2" ht="15.75">
      <c r="A7" s="14" t="s">
        <v>6</v>
      </c>
      <c r="B7" s="14" t="s">
        <v>7</v>
      </c>
    </row>
    <row r="8" spans="1:2" ht="15.75">
      <c r="A8" s="14"/>
      <c r="B8" s="15"/>
    </row>
    <row r="9" spans="1:2" ht="15.75">
      <c r="A9" s="14" t="s">
        <v>8</v>
      </c>
      <c r="B9" s="14" t="s">
        <v>9</v>
      </c>
    </row>
    <row r="10" spans="1:2" ht="15.75">
      <c r="A10" s="14"/>
      <c r="B10" s="15"/>
    </row>
    <row r="11" spans="1:2" ht="15.75">
      <c r="A11" s="14" t="s">
        <v>10</v>
      </c>
      <c r="B11" s="14" t="s">
        <v>11</v>
      </c>
    </row>
    <row r="12" spans="1:2" ht="15.75">
      <c r="A12" s="14"/>
      <c r="B12" s="15"/>
    </row>
    <row r="13" spans="1:2" ht="31.5">
      <c r="A13" s="14" t="s">
        <v>12</v>
      </c>
      <c r="B13" s="14" t="s">
        <v>13</v>
      </c>
    </row>
    <row r="14" spans="1:2" ht="15.75">
      <c r="A14" s="14"/>
      <c r="B14" s="15"/>
    </row>
    <row r="15" spans="1:2" ht="15.75">
      <c r="A15" s="14" t="s">
        <v>14</v>
      </c>
      <c r="B15" s="14" t="s">
        <v>15</v>
      </c>
    </row>
    <row r="16" spans="1:2" ht="15.75">
      <c r="A16" s="14"/>
      <c r="B16" s="15"/>
    </row>
    <row r="17" spans="1:2" ht="31.5">
      <c r="A17" s="14" t="s">
        <v>16</v>
      </c>
      <c r="B17" s="14" t="s">
        <v>17</v>
      </c>
    </row>
    <row r="18" spans="1:2" ht="15.75">
      <c r="A18" s="14"/>
      <c r="B18" s="15"/>
    </row>
    <row r="19" spans="1:2" ht="15.75">
      <c r="A19" s="14" t="s">
        <v>18</v>
      </c>
      <c r="B19" s="14" t="s">
        <v>19</v>
      </c>
    </row>
    <row r="20" spans="1:2" ht="15.75">
      <c r="A20" s="14"/>
      <c r="B20" s="15"/>
    </row>
    <row r="21" spans="1:2" ht="15.75">
      <c r="A21" s="14" t="s">
        <v>20</v>
      </c>
      <c r="B21" s="14" t="s">
        <v>21</v>
      </c>
    </row>
    <row r="22" spans="1:2" ht="15.75">
      <c r="A22" s="14"/>
      <c r="B22" s="15"/>
    </row>
    <row r="23" spans="1:2" ht="15.75">
      <c r="A23" s="14" t="s">
        <v>22</v>
      </c>
      <c r="B23" s="14" t="s">
        <v>23</v>
      </c>
    </row>
    <row r="24" spans="1:2" ht="15.75">
      <c r="A24" s="14"/>
      <c r="B24" s="15"/>
    </row>
    <row r="25" spans="1:2" ht="15.75">
      <c r="A25" s="14" t="s">
        <v>24</v>
      </c>
      <c r="B25" s="14" t="s">
        <v>25</v>
      </c>
    </row>
    <row r="26" spans="1:2" ht="15.75">
      <c r="A26" s="14"/>
      <c r="B26" s="15"/>
    </row>
    <row r="27" spans="1:2" ht="15.75">
      <c r="A27" s="14" t="s">
        <v>26</v>
      </c>
      <c r="B27" s="14" t="s">
        <v>27</v>
      </c>
    </row>
    <row r="28" spans="1:2" ht="15.75">
      <c r="A28" s="14"/>
      <c r="B28" s="15"/>
    </row>
    <row r="29" spans="1:2" ht="15.75">
      <c r="A29" s="14" t="s">
        <v>28</v>
      </c>
      <c r="B29" s="14" t="s">
        <v>29</v>
      </c>
    </row>
    <row r="30" spans="1:2" ht="15.75">
      <c r="A30" s="14"/>
      <c r="B30" s="15"/>
    </row>
    <row r="31" spans="1:2" ht="15.75">
      <c r="A31" s="14" t="s">
        <v>30</v>
      </c>
      <c r="B31" s="14" t="s">
        <v>31</v>
      </c>
    </row>
    <row r="32" spans="1:2" ht="15.75">
      <c r="A32" s="14"/>
      <c r="B32" s="15"/>
    </row>
    <row r="33" spans="1:2" ht="31.5">
      <c r="A33" s="14" t="s">
        <v>32</v>
      </c>
      <c r="B33" s="14" t="s">
        <v>33</v>
      </c>
    </row>
    <row r="34" spans="1:2" ht="15.75">
      <c r="A34" s="14"/>
      <c r="B34" s="15"/>
    </row>
    <row r="35" spans="1:2" ht="31.5">
      <c r="A35" s="16" t="s">
        <v>34</v>
      </c>
      <c r="B35" s="16" t="s">
        <v>35</v>
      </c>
    </row>
    <row r="36" spans="1:2" ht="15.75">
      <c r="A36" s="16"/>
      <c r="B36" s="15"/>
    </row>
    <row r="37" spans="1:2" ht="15.75">
      <c r="A37" s="16" t="s">
        <v>36</v>
      </c>
      <c r="B37" s="16" t="s">
        <v>37</v>
      </c>
    </row>
    <row r="38" spans="1:2" ht="15.75">
      <c r="A38" s="16"/>
      <c r="B38" s="15"/>
    </row>
    <row r="39" spans="1:2" ht="15.75">
      <c r="A39" s="16" t="s">
        <v>38</v>
      </c>
      <c r="B39" s="16" t="s">
        <v>39</v>
      </c>
    </row>
    <row r="40" spans="1:2" ht="15.75">
      <c r="A40" s="16"/>
      <c r="B40" s="15"/>
    </row>
    <row r="41" spans="1:2" ht="31.5">
      <c r="A41" s="16" t="s">
        <v>40</v>
      </c>
      <c r="B41" s="16" t="s">
        <v>41</v>
      </c>
    </row>
    <row r="42" spans="1:2" ht="15.75">
      <c r="A42" s="16"/>
      <c r="B42" s="15"/>
    </row>
    <row r="43" spans="1:2" ht="31.5">
      <c r="A43" s="16" t="s">
        <v>42</v>
      </c>
      <c r="B43" s="16" t="s">
        <v>43</v>
      </c>
    </row>
    <row r="44" spans="1:2" ht="15.75">
      <c r="A44" s="17"/>
      <c r="B44" s="15"/>
    </row>
    <row r="45" spans="1:2" ht="15.75">
      <c r="A45" s="16" t="s">
        <v>44</v>
      </c>
      <c r="B45" s="16" t="s">
        <v>45</v>
      </c>
    </row>
    <row r="46" spans="1:2" ht="15.75">
      <c r="A46" s="16"/>
      <c r="B46" s="15"/>
    </row>
    <row r="47" spans="1:2" ht="15.75">
      <c r="A47" s="16" t="s">
        <v>46</v>
      </c>
      <c r="B47" s="16" t="s">
        <v>47</v>
      </c>
    </row>
    <row r="48" spans="1:2" ht="15.75">
      <c r="A48" s="16"/>
      <c r="B48" s="15"/>
    </row>
    <row r="49" spans="1:2" ht="15.75">
      <c r="A49" s="16" t="s">
        <v>48</v>
      </c>
      <c r="B49" s="16" t="s">
        <v>49</v>
      </c>
    </row>
    <row r="50" spans="1:2" ht="15.75">
      <c r="A50" s="16"/>
      <c r="B50" s="15"/>
    </row>
    <row r="51" spans="1:2" ht="31.5">
      <c r="A51" s="14" t="s">
        <v>50</v>
      </c>
      <c r="B51" s="14" t="s">
        <v>51</v>
      </c>
    </row>
    <row r="52" spans="1:2" ht="15.75">
      <c r="A52" s="17"/>
      <c r="B52" s="15"/>
    </row>
    <row r="53" spans="1:2" ht="15.75">
      <c r="A53" s="14" t="s">
        <v>52</v>
      </c>
      <c r="B53" s="14" t="s">
        <v>53</v>
      </c>
    </row>
    <row r="54" spans="1:2" ht="15.75">
      <c r="A54" s="14"/>
      <c r="B54" s="15"/>
    </row>
    <row r="55" spans="1:2" ht="15.75">
      <c r="A55" s="14" t="s">
        <v>54</v>
      </c>
      <c r="B55" s="14" t="s">
        <v>55</v>
      </c>
    </row>
    <row r="56" spans="1:2" ht="15.75">
      <c r="A56" s="14"/>
      <c r="B56" s="15"/>
    </row>
    <row r="57" spans="1:2" ht="15.75">
      <c r="A57" s="14" t="s">
        <v>56</v>
      </c>
      <c r="B57" s="14" t="s">
        <v>57</v>
      </c>
    </row>
    <row r="58" spans="1:2" ht="15.75">
      <c r="A58" s="17"/>
      <c r="B58" s="15"/>
    </row>
    <row r="59" spans="1:2" ht="31.5">
      <c r="A59" s="16" t="s">
        <v>58</v>
      </c>
      <c r="B59" s="16" t="s">
        <v>59</v>
      </c>
    </row>
    <row r="60" spans="1:2" ht="15.75">
      <c r="A60" s="16"/>
      <c r="B60" s="15"/>
    </row>
    <row r="61" spans="1:2" ht="15.75">
      <c r="A61" s="14" t="s">
        <v>60</v>
      </c>
      <c r="B61" s="14" t="s">
        <v>61</v>
      </c>
    </row>
    <row r="62" spans="1:2" ht="15.75">
      <c r="A62" s="14"/>
      <c r="B62" s="15"/>
    </row>
    <row r="63" spans="1:2" ht="31.5">
      <c r="A63" s="14" t="s">
        <v>62</v>
      </c>
      <c r="B63" s="14" t="s">
        <v>63</v>
      </c>
    </row>
    <row r="64" spans="1:2" ht="15.75">
      <c r="A64" s="14"/>
      <c r="B64" s="15"/>
    </row>
    <row r="65" spans="1:2" ht="15.75">
      <c r="A65" s="14" t="s">
        <v>64</v>
      </c>
      <c r="B65" s="14" t="s">
        <v>65</v>
      </c>
    </row>
    <row r="66" spans="1:2" ht="15.75">
      <c r="A66" s="16"/>
      <c r="B66" s="15"/>
    </row>
    <row r="67" spans="1:2" ht="31.5">
      <c r="A67" s="16" t="s">
        <v>66</v>
      </c>
      <c r="B67" s="16" t="s">
        <v>67</v>
      </c>
    </row>
    <row r="68" spans="1:2" ht="15.75">
      <c r="A68" s="14"/>
      <c r="B68" s="15"/>
    </row>
    <row r="69" spans="1:2" ht="31.5">
      <c r="A69" s="14" t="s">
        <v>68</v>
      </c>
      <c r="B69" s="14" t="s">
        <v>69</v>
      </c>
    </row>
    <row r="70" spans="1:2" ht="15.75">
      <c r="A70" s="17"/>
      <c r="B70" s="15"/>
    </row>
    <row r="71" spans="1:2" ht="31.5">
      <c r="A71" s="14" t="s">
        <v>70</v>
      </c>
      <c r="B71" s="14" t="s">
        <v>71</v>
      </c>
    </row>
    <row r="72" spans="1:2" ht="15.75">
      <c r="A72" s="17"/>
      <c r="B72" s="15"/>
    </row>
    <row r="73" spans="1:2" ht="31.5">
      <c r="A73" s="14" t="s">
        <v>72</v>
      </c>
      <c r="B73" s="14" t="s">
        <v>73</v>
      </c>
    </row>
    <row r="74" spans="1:2" ht="15.75">
      <c r="A74" s="14"/>
      <c r="B74" s="15"/>
    </row>
    <row r="75" spans="1:2" ht="31.5">
      <c r="A75" s="14" t="s">
        <v>74</v>
      </c>
      <c r="B75" s="14" t="s">
        <v>75</v>
      </c>
    </row>
    <row r="76" spans="1:2" ht="15.75">
      <c r="A76" s="17"/>
      <c r="B76" s="15"/>
    </row>
    <row r="77" spans="1:2" ht="31.5">
      <c r="A77" s="14" t="s">
        <v>76</v>
      </c>
      <c r="B77" s="14" t="s">
        <v>77</v>
      </c>
    </row>
    <row r="78" spans="1:2" ht="15.75">
      <c r="A78" s="17"/>
      <c r="B78" s="15"/>
    </row>
    <row r="79" spans="1:2" ht="31.5">
      <c r="A79" s="14" t="s">
        <v>78</v>
      </c>
      <c r="B79" s="14" t="s">
        <v>79</v>
      </c>
    </row>
    <row r="80" spans="1:2" ht="15.75">
      <c r="A80" s="17" t="s">
        <v>80</v>
      </c>
      <c r="B80" s="15"/>
    </row>
    <row r="81" spans="1:2" ht="31.5">
      <c r="A81" s="14" t="s">
        <v>81</v>
      </c>
      <c r="B81" s="14" t="s">
        <v>82</v>
      </c>
    </row>
    <row r="82" spans="1:2" ht="15.75">
      <c r="A82" s="14"/>
      <c r="B82" s="15"/>
    </row>
    <row r="83" spans="1:2" ht="31.5">
      <c r="A83" s="14" t="s">
        <v>83</v>
      </c>
      <c r="B83" s="14" t="s">
        <v>84</v>
      </c>
    </row>
    <row r="84" spans="1:2" ht="15.75">
      <c r="A84" s="14"/>
      <c r="B84" s="15"/>
    </row>
    <row r="85" spans="1:2" ht="31.5">
      <c r="A85" s="14" t="s">
        <v>85</v>
      </c>
      <c r="B85" s="14" t="s">
        <v>86</v>
      </c>
    </row>
    <row r="86" ht="18.75">
      <c r="A86" s="13"/>
    </row>
    <row r="87" ht="18.75">
      <c r="A87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5" width="9.125" style="1" customWidth="1"/>
    <col min="6" max="6" width="9.00390625" style="1" customWidth="1"/>
    <col min="7" max="7" width="8.375" style="1" customWidth="1"/>
    <col min="8" max="8" width="8.00390625" style="1" customWidth="1"/>
    <col min="9" max="10" width="7.75390625" style="1" customWidth="1"/>
    <col min="11" max="11" width="8.625" style="1" customWidth="1"/>
    <col min="12" max="12" width="8.00390625" style="1" customWidth="1"/>
    <col min="13" max="13" width="8.25390625" style="1" customWidth="1"/>
    <col min="14" max="14" width="7.75390625" style="1" customWidth="1"/>
    <col min="15" max="16" width="8.25390625" style="1" customWidth="1"/>
    <col min="17" max="18" width="9.625" style="1" bestFit="1" customWidth="1"/>
    <col min="19" max="19" width="9.625" style="1" customWidth="1"/>
    <col min="20" max="20" width="10.125" style="1" customWidth="1"/>
    <col min="21" max="16384" width="9.125" style="1" customWidth="1"/>
  </cols>
  <sheetData>
    <row r="1" ht="12.75">
      <c r="O1" s="1" t="s">
        <v>85</v>
      </c>
    </row>
    <row r="2" spans="1:17" ht="34.5" customHeight="1">
      <c r="A2" s="22" t="s">
        <v>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  <c r="P2" s="12"/>
      <c r="Q2" s="12"/>
    </row>
    <row r="3" ht="6" customHeight="1"/>
    <row r="4" spans="1:16" ht="39" customHeight="1">
      <c r="A4" s="23" t="s">
        <v>88</v>
      </c>
      <c r="B4" s="19" t="s">
        <v>89</v>
      </c>
      <c r="C4" s="19" t="s">
        <v>90</v>
      </c>
      <c r="D4" s="19"/>
      <c r="E4" s="20" t="s">
        <v>91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7" customHeight="1">
      <c r="A5" s="23"/>
      <c r="B5" s="19"/>
      <c r="C5" s="19">
        <v>2014</v>
      </c>
      <c r="D5" s="19">
        <v>2015</v>
      </c>
      <c r="E5" s="20" t="s">
        <v>92</v>
      </c>
      <c r="F5" s="20"/>
      <c r="G5" s="21" t="s">
        <v>93</v>
      </c>
      <c r="H5" s="21"/>
      <c r="I5" s="20" t="s">
        <v>94</v>
      </c>
      <c r="J5" s="20"/>
      <c r="K5" s="21" t="s">
        <v>93</v>
      </c>
      <c r="L5" s="21"/>
      <c r="M5" s="19" t="s">
        <v>95</v>
      </c>
      <c r="N5" s="19"/>
      <c r="O5" s="21" t="s">
        <v>93</v>
      </c>
      <c r="P5" s="21"/>
    </row>
    <row r="6" spans="1:16" ht="39" customHeight="1">
      <c r="A6" s="23"/>
      <c r="B6" s="19"/>
      <c r="C6" s="19"/>
      <c r="D6" s="19"/>
      <c r="E6" s="6">
        <v>2014</v>
      </c>
      <c r="F6" s="6">
        <v>2015</v>
      </c>
      <c r="G6" s="5">
        <v>2014</v>
      </c>
      <c r="H6" s="5">
        <v>2015</v>
      </c>
      <c r="I6" s="6">
        <v>2014</v>
      </c>
      <c r="J6" s="6">
        <v>2015</v>
      </c>
      <c r="K6" s="5">
        <v>2014</v>
      </c>
      <c r="L6" s="5">
        <v>2015</v>
      </c>
      <c r="M6" s="6">
        <v>2014</v>
      </c>
      <c r="N6" s="6">
        <v>2015</v>
      </c>
      <c r="O6" s="5">
        <v>2014</v>
      </c>
      <c r="P6" s="5">
        <v>2015</v>
      </c>
    </row>
    <row r="7" spans="1:16" ht="12.75">
      <c r="A7" s="10" t="s">
        <v>96</v>
      </c>
      <c r="B7" s="10" t="s">
        <v>97</v>
      </c>
      <c r="C7" s="10">
        <v>1</v>
      </c>
      <c r="D7" s="10">
        <v>2</v>
      </c>
      <c r="E7" s="10">
        <v>3</v>
      </c>
      <c r="F7" s="10">
        <v>4</v>
      </c>
      <c r="G7" s="11">
        <v>5</v>
      </c>
      <c r="H7" s="11">
        <v>6</v>
      </c>
      <c r="I7" s="10">
        <v>7</v>
      </c>
      <c r="J7" s="10">
        <v>8</v>
      </c>
      <c r="K7" s="11">
        <v>9</v>
      </c>
      <c r="L7" s="11">
        <v>10</v>
      </c>
      <c r="M7" s="10">
        <v>11</v>
      </c>
      <c r="N7" s="10">
        <v>12</v>
      </c>
      <c r="O7" s="11">
        <v>13</v>
      </c>
      <c r="P7" s="11">
        <v>14</v>
      </c>
    </row>
    <row r="8" spans="1:23" ht="12.75" customHeight="1">
      <c r="A8" s="10">
        <v>1</v>
      </c>
      <c r="B8" s="7" t="s">
        <v>98</v>
      </c>
      <c r="C8" s="9"/>
      <c r="D8" s="9"/>
      <c r="E8" s="9"/>
      <c r="F8" s="9"/>
      <c r="G8" s="3"/>
      <c r="H8" s="3"/>
      <c r="I8" s="9"/>
      <c r="J8" s="9"/>
      <c r="K8" s="3"/>
      <c r="L8" s="3"/>
      <c r="M8" s="9"/>
      <c r="N8" s="9"/>
      <c r="O8" s="3"/>
      <c r="P8" s="3"/>
      <c r="Q8" s="8" t="e">
        <f aca="true" t="shared" si="0" ref="Q8:Q35">SUM(F8*100/D8)</f>
        <v>#DIV/0!</v>
      </c>
      <c r="R8" s="8" t="e">
        <f>SUM(J8*100/D8)</f>
        <v>#DIV/0!</v>
      </c>
      <c r="S8" s="8" t="e">
        <f aca="true" t="shared" si="1" ref="S8:S35">SUM(N8*100/D8)</f>
        <v>#DIV/0!</v>
      </c>
      <c r="T8" s="8" t="e">
        <f aca="true" t="shared" si="2" ref="T8:T35">SUM(E8*100/C8)</f>
        <v>#DIV/0!</v>
      </c>
      <c r="U8" s="2" t="e">
        <f aca="true" t="shared" si="3" ref="U8:U34">SUM(I8*100/C8)</f>
        <v>#DIV/0!</v>
      </c>
      <c r="V8" s="2" t="e">
        <f aca="true" t="shared" si="4" ref="V8:V35">SUM(M8*100/C8)</f>
        <v>#DIV/0!</v>
      </c>
      <c r="W8" s="2"/>
    </row>
    <row r="9" spans="1:23" ht="12.75">
      <c r="A9" s="10">
        <v>2</v>
      </c>
      <c r="B9" s="7" t="s">
        <v>99</v>
      </c>
      <c r="C9" s="27">
        <f>'[1]9_2'!D9</f>
        <v>13001</v>
      </c>
      <c r="D9" s="27">
        <f>'Z9_2'!A3</f>
        <v>10549</v>
      </c>
      <c r="E9" s="27">
        <f>'[1]9_2'!F9</f>
        <v>581</v>
      </c>
      <c r="F9" s="27">
        <f>'Z9_2'!B3</f>
        <v>577</v>
      </c>
      <c r="G9" s="28">
        <f>IF(C9=0,0,E9/C9*100)</f>
        <v>4.468887008691639</v>
      </c>
      <c r="H9" s="28">
        <f aca="true" t="shared" si="5" ref="H9:H35">IF(D9=0,"0",F9/D9*100)</f>
        <v>5.469712768982842</v>
      </c>
      <c r="I9" s="27">
        <f>'[1]9_2'!J9</f>
        <v>5</v>
      </c>
      <c r="J9" s="27">
        <f>'Z9_2'!C3</f>
        <v>6</v>
      </c>
      <c r="K9" s="28">
        <f aca="true" t="shared" si="6" ref="K9:K35">IF(C9=0,0,I9/C9*100)</f>
        <v>0.038458580109222366</v>
      </c>
      <c r="L9" s="28">
        <f aca="true" t="shared" si="7" ref="L9:L35">IF(D9=0,"0",J9/D9*100)</f>
        <v>0.05687742914020287</v>
      </c>
      <c r="M9" s="27">
        <f>'[1]9_2'!N9</f>
        <v>586</v>
      </c>
      <c r="N9" s="27">
        <f aca="true" t="shared" si="8" ref="N9:N34">F9+J9</f>
        <v>583</v>
      </c>
      <c r="O9" s="28">
        <f>'[1]9_2'!P9</f>
        <v>4.507345588800861</v>
      </c>
      <c r="P9" s="28">
        <f aca="true" t="shared" si="9" ref="P8:P34">IF(D9=0,IF(N9=0,0,100),S9)</f>
        <v>5.526590198123045</v>
      </c>
      <c r="Q9" s="8">
        <f t="shared" si="0"/>
        <v>5.469712768982842</v>
      </c>
      <c r="R9" s="8">
        <f aca="true" t="shared" si="10" ref="R9:R34">SUM(J9*100/D9)</f>
        <v>0.05687742914020286</v>
      </c>
      <c r="S9" s="8">
        <f t="shared" si="1"/>
        <v>5.526590198123045</v>
      </c>
      <c r="T9" s="8">
        <f t="shared" si="2"/>
        <v>4.468887008691639</v>
      </c>
      <c r="U9" s="2">
        <f t="shared" si="3"/>
        <v>0.038458580109222366</v>
      </c>
      <c r="V9" s="2">
        <f t="shared" si="4"/>
        <v>4.507345588800861</v>
      </c>
      <c r="W9" s="2"/>
    </row>
    <row r="10" spans="1:23" ht="12.75">
      <c r="A10" s="10">
        <v>3</v>
      </c>
      <c r="B10" s="7" t="s">
        <v>100</v>
      </c>
      <c r="C10" s="27">
        <f>'[1]9_2'!D10</f>
        <v>5307</v>
      </c>
      <c r="D10" s="27">
        <f>'Z9_2'!A4</f>
        <v>4876</v>
      </c>
      <c r="E10" s="27">
        <f>'[1]9_2'!F10</f>
        <v>162</v>
      </c>
      <c r="F10" s="27">
        <f>'Z9_2'!B4</f>
        <v>172</v>
      </c>
      <c r="G10" s="28">
        <f aca="true" t="shared" si="11" ref="G10:G35">IF(C10=0,0,E10/C10*100)</f>
        <v>3.0525720746184284</v>
      </c>
      <c r="H10" s="28">
        <f t="shared" si="5"/>
        <v>3.5274815422477444</v>
      </c>
      <c r="I10" s="27">
        <f>'[1]9_2'!J10</f>
        <v>0</v>
      </c>
      <c r="J10" s="27">
        <f>'Z9_2'!C4</f>
        <v>4</v>
      </c>
      <c r="K10" s="28">
        <f t="shared" si="6"/>
        <v>0</v>
      </c>
      <c r="L10" s="28">
        <f t="shared" si="7"/>
        <v>0.08203445447087777</v>
      </c>
      <c r="M10" s="27">
        <f>'[1]9_2'!N10</f>
        <v>162</v>
      </c>
      <c r="N10" s="27">
        <f t="shared" si="8"/>
        <v>176</v>
      </c>
      <c r="O10" s="28">
        <f>'[1]9_2'!P10</f>
        <v>3.0525720746184284</v>
      </c>
      <c r="P10" s="28">
        <f t="shared" si="9"/>
        <v>3.609515996718622</v>
      </c>
      <c r="Q10" s="8">
        <f t="shared" si="0"/>
        <v>3.527481542247744</v>
      </c>
      <c r="R10" s="8">
        <f t="shared" si="10"/>
        <v>0.08203445447087777</v>
      </c>
      <c r="S10" s="8">
        <f t="shared" si="1"/>
        <v>3.609515996718622</v>
      </c>
      <c r="T10" s="8">
        <f t="shared" si="2"/>
        <v>3.0525720746184284</v>
      </c>
      <c r="U10" s="2">
        <f t="shared" si="3"/>
        <v>0</v>
      </c>
      <c r="V10" s="2">
        <f t="shared" si="4"/>
        <v>3.0525720746184284</v>
      </c>
      <c r="W10" s="2"/>
    </row>
    <row r="11" spans="1:23" ht="12.75">
      <c r="A11" s="10">
        <v>4</v>
      </c>
      <c r="B11" s="7" t="s">
        <v>101</v>
      </c>
      <c r="C11" s="27">
        <f>'[1]9_2'!D11</f>
        <v>38494</v>
      </c>
      <c r="D11" s="27">
        <f>'Z9_2'!A5</f>
        <v>31284</v>
      </c>
      <c r="E11" s="27">
        <f>'[1]9_2'!F11</f>
        <v>2476</v>
      </c>
      <c r="F11" s="27">
        <f>'Z9_2'!B5</f>
        <v>2635</v>
      </c>
      <c r="G11" s="28">
        <f t="shared" si="11"/>
        <v>6.432171247467138</v>
      </c>
      <c r="H11" s="28">
        <f t="shared" si="5"/>
        <v>8.422835954481524</v>
      </c>
      <c r="I11" s="27">
        <f>'[1]9_2'!J11</f>
        <v>17</v>
      </c>
      <c r="J11" s="27">
        <f>'Z9_2'!C5</f>
        <v>21</v>
      </c>
      <c r="K11" s="28">
        <f t="shared" si="6"/>
        <v>0.04416272665870006</v>
      </c>
      <c r="L11" s="28">
        <f t="shared" si="7"/>
        <v>0.06712696586114307</v>
      </c>
      <c r="M11" s="27">
        <f>'[1]9_2'!N11</f>
        <v>2493</v>
      </c>
      <c r="N11" s="27">
        <f t="shared" si="8"/>
        <v>2656</v>
      </c>
      <c r="O11" s="28">
        <f>'[1]9_2'!P11</f>
        <v>6.476333974125838</v>
      </c>
      <c r="P11" s="28">
        <f t="shared" si="9"/>
        <v>8.489962920342666</v>
      </c>
      <c r="Q11" s="8">
        <f t="shared" si="0"/>
        <v>8.422835954481524</v>
      </c>
      <c r="R11" s="8">
        <f t="shared" si="10"/>
        <v>0.06712696586114307</v>
      </c>
      <c r="S11" s="8">
        <f t="shared" si="1"/>
        <v>8.489962920342666</v>
      </c>
      <c r="T11" s="8">
        <f t="shared" si="2"/>
        <v>6.432171247467138</v>
      </c>
      <c r="U11" s="2">
        <f t="shared" si="3"/>
        <v>0.04416272665870006</v>
      </c>
      <c r="V11" s="2">
        <f t="shared" si="4"/>
        <v>6.476333974125838</v>
      </c>
      <c r="W11" s="2"/>
    </row>
    <row r="12" spans="1:23" ht="12.75">
      <c r="A12" s="10">
        <v>5</v>
      </c>
      <c r="B12" s="7" t="s">
        <v>102</v>
      </c>
      <c r="C12" s="27">
        <f>'[1]9_2'!D12</f>
        <v>23174</v>
      </c>
      <c r="D12" s="27">
        <f>'Z9_2'!A6</f>
        <v>18246</v>
      </c>
      <c r="E12" s="27">
        <f>'[1]9_2'!F12</f>
        <v>886</v>
      </c>
      <c r="F12" s="27">
        <f>'Z9_2'!B6</f>
        <v>334</v>
      </c>
      <c r="G12" s="28">
        <f t="shared" si="11"/>
        <v>3.8232501941831365</v>
      </c>
      <c r="H12" s="28">
        <f t="shared" si="5"/>
        <v>1.8305382001534583</v>
      </c>
      <c r="I12" s="27">
        <f>'[1]9_2'!J12</f>
        <v>11</v>
      </c>
      <c r="J12" s="27">
        <f>'Z9_2'!C6</f>
        <v>4</v>
      </c>
      <c r="K12" s="28">
        <f t="shared" si="6"/>
        <v>0.04746698886683352</v>
      </c>
      <c r="L12" s="28">
        <f t="shared" si="7"/>
        <v>0.02192261317549052</v>
      </c>
      <c r="M12" s="27">
        <f>'[1]9_2'!N12</f>
        <v>897</v>
      </c>
      <c r="N12" s="27">
        <f t="shared" si="8"/>
        <v>338</v>
      </c>
      <c r="O12" s="28">
        <f>'[1]9_2'!P12</f>
        <v>3.87071718304997</v>
      </c>
      <c r="P12" s="28">
        <f t="shared" si="9"/>
        <v>1.8524608133289489</v>
      </c>
      <c r="Q12" s="8">
        <f t="shared" si="0"/>
        <v>1.8305382001534583</v>
      </c>
      <c r="R12" s="8">
        <f t="shared" si="10"/>
        <v>0.02192261317549052</v>
      </c>
      <c r="S12" s="8">
        <f t="shared" si="1"/>
        <v>1.8524608133289489</v>
      </c>
      <c r="T12" s="8">
        <f t="shared" si="2"/>
        <v>3.823250194183136</v>
      </c>
      <c r="U12" s="2">
        <f t="shared" si="3"/>
        <v>0.04746698886683352</v>
      </c>
      <c r="V12" s="2">
        <f t="shared" si="4"/>
        <v>3.87071718304997</v>
      </c>
      <c r="W12" s="2"/>
    </row>
    <row r="13" spans="1:23" ht="12.75">
      <c r="A13" s="10">
        <v>6</v>
      </c>
      <c r="B13" s="7" t="s">
        <v>103</v>
      </c>
      <c r="C13" s="27">
        <f>'[1]9_2'!D13</f>
        <v>11450</v>
      </c>
      <c r="D13" s="27">
        <f>'Z9_2'!A7</f>
        <v>8380</v>
      </c>
      <c r="E13" s="27">
        <f>'[1]9_2'!F13</f>
        <v>369</v>
      </c>
      <c r="F13" s="27">
        <f>'Z9_2'!B7</f>
        <v>374</v>
      </c>
      <c r="G13" s="28">
        <f t="shared" si="11"/>
        <v>3.222707423580786</v>
      </c>
      <c r="H13" s="28">
        <f t="shared" si="5"/>
        <v>4.463007159904535</v>
      </c>
      <c r="I13" s="27">
        <f>'[1]9_2'!J13</f>
        <v>4</v>
      </c>
      <c r="J13" s="27">
        <f>'Z9_2'!C7</f>
        <v>6</v>
      </c>
      <c r="K13" s="28">
        <f t="shared" si="6"/>
        <v>0.034934497816593885</v>
      </c>
      <c r="L13" s="28">
        <f t="shared" si="7"/>
        <v>0.07159904534606205</v>
      </c>
      <c r="M13" s="27">
        <f>'[1]9_2'!N13</f>
        <v>373</v>
      </c>
      <c r="N13" s="27">
        <f t="shared" si="8"/>
        <v>380</v>
      </c>
      <c r="O13" s="28">
        <f>'[1]9_2'!P13</f>
        <v>3.2576419213973797</v>
      </c>
      <c r="P13" s="28">
        <f t="shared" si="9"/>
        <v>4.534606205250597</v>
      </c>
      <c r="Q13" s="8">
        <f t="shared" si="0"/>
        <v>4.463007159904534</v>
      </c>
      <c r="R13" s="8">
        <f t="shared" si="10"/>
        <v>0.07159904534606205</v>
      </c>
      <c r="S13" s="8">
        <f t="shared" si="1"/>
        <v>4.534606205250597</v>
      </c>
      <c r="T13" s="8">
        <f t="shared" si="2"/>
        <v>3.222707423580786</v>
      </c>
      <c r="U13" s="2">
        <f t="shared" si="3"/>
        <v>0.034934497816593885</v>
      </c>
      <c r="V13" s="2">
        <f t="shared" si="4"/>
        <v>3.2576419213973797</v>
      </c>
      <c r="W13" s="2"/>
    </row>
    <row r="14" spans="1:23" ht="12.75">
      <c r="A14" s="10">
        <v>7</v>
      </c>
      <c r="B14" s="7" t="s">
        <v>104</v>
      </c>
      <c r="C14" s="27">
        <f>'[1]9_2'!D14</f>
        <v>8470</v>
      </c>
      <c r="D14" s="27">
        <f>'Z9_2'!A8</f>
        <v>6960</v>
      </c>
      <c r="E14" s="27">
        <f>'[1]9_2'!F14</f>
        <v>476</v>
      </c>
      <c r="F14" s="27">
        <f>'Z9_2'!B8</f>
        <v>496</v>
      </c>
      <c r="G14" s="28">
        <f t="shared" si="11"/>
        <v>5.619834710743802</v>
      </c>
      <c r="H14" s="28">
        <f t="shared" si="5"/>
        <v>7.126436781609195</v>
      </c>
      <c r="I14" s="27">
        <f>'[1]9_2'!J14</f>
        <v>23</v>
      </c>
      <c r="J14" s="27">
        <f>'Z9_2'!C8</f>
        <v>14</v>
      </c>
      <c r="K14" s="28">
        <f t="shared" si="6"/>
        <v>0.2715466351829988</v>
      </c>
      <c r="L14" s="28">
        <f t="shared" si="7"/>
        <v>0.20114942528735633</v>
      </c>
      <c r="M14" s="27">
        <f>'[1]9_2'!N14</f>
        <v>499</v>
      </c>
      <c r="N14" s="27">
        <f t="shared" si="8"/>
        <v>510</v>
      </c>
      <c r="O14" s="28">
        <f>'[1]9_2'!P14</f>
        <v>5.8913813459268</v>
      </c>
      <c r="P14" s="28">
        <f t="shared" si="9"/>
        <v>7.327586206896552</v>
      </c>
      <c r="Q14" s="8">
        <f t="shared" si="0"/>
        <v>7.126436781609195</v>
      </c>
      <c r="R14" s="8">
        <f t="shared" si="10"/>
        <v>0.20114942528735633</v>
      </c>
      <c r="S14" s="8">
        <f t="shared" si="1"/>
        <v>7.327586206896552</v>
      </c>
      <c r="T14" s="8">
        <f t="shared" si="2"/>
        <v>5.619834710743802</v>
      </c>
      <c r="U14" s="2">
        <f t="shared" si="3"/>
        <v>0.2715466351829988</v>
      </c>
      <c r="V14" s="2">
        <f t="shared" si="4"/>
        <v>5.8913813459268</v>
      </c>
      <c r="W14" s="2"/>
    </row>
    <row r="15" spans="1:23" ht="12.75">
      <c r="A15" s="10">
        <v>8</v>
      </c>
      <c r="B15" s="7" t="s">
        <v>105</v>
      </c>
      <c r="C15" s="27">
        <f>'[1]9_2'!D15</f>
        <v>19813</v>
      </c>
      <c r="D15" s="27">
        <f>'Z9_2'!A9</f>
        <v>18555</v>
      </c>
      <c r="E15" s="27">
        <f>'[1]9_2'!F15</f>
        <v>801</v>
      </c>
      <c r="F15" s="27">
        <f>'Z9_2'!B9</f>
        <v>988</v>
      </c>
      <c r="G15" s="28">
        <f t="shared" si="11"/>
        <v>4.042800181698884</v>
      </c>
      <c r="H15" s="28">
        <f t="shared" si="5"/>
        <v>5.3247103206682835</v>
      </c>
      <c r="I15" s="27">
        <f>'[1]9_2'!J15</f>
        <v>13</v>
      </c>
      <c r="J15" s="27">
        <f>'Z9_2'!C9</f>
        <v>16</v>
      </c>
      <c r="K15" s="28">
        <f t="shared" si="6"/>
        <v>0.06561348609498814</v>
      </c>
      <c r="L15" s="28">
        <f t="shared" si="7"/>
        <v>0.08623012665049852</v>
      </c>
      <c r="M15" s="27">
        <f>'[1]9_2'!N15</f>
        <v>814</v>
      </c>
      <c r="N15" s="27">
        <f t="shared" si="8"/>
        <v>1004</v>
      </c>
      <c r="O15" s="28">
        <f>'[1]9_2'!P15</f>
        <v>4.108413667793872</v>
      </c>
      <c r="P15" s="28">
        <f t="shared" si="9"/>
        <v>5.410940447318782</v>
      </c>
      <c r="Q15" s="8">
        <f t="shared" si="0"/>
        <v>5.3247103206682835</v>
      </c>
      <c r="R15" s="8">
        <f t="shared" si="10"/>
        <v>0.08623012665049852</v>
      </c>
      <c r="S15" s="8">
        <f t="shared" si="1"/>
        <v>5.410940447318782</v>
      </c>
      <c r="T15" s="8">
        <f t="shared" si="2"/>
        <v>4.042800181698885</v>
      </c>
      <c r="U15" s="2">
        <f t="shared" si="3"/>
        <v>0.06561348609498814</v>
      </c>
      <c r="V15" s="2">
        <f t="shared" si="4"/>
        <v>4.108413667793872</v>
      </c>
      <c r="W15" s="2"/>
    </row>
    <row r="16" spans="1:23" ht="12.75">
      <c r="A16" s="10">
        <v>9</v>
      </c>
      <c r="B16" s="7" t="s">
        <v>106</v>
      </c>
      <c r="C16" s="27">
        <f>'[1]9_2'!D16</f>
        <v>6308</v>
      </c>
      <c r="D16" s="27">
        <f>'Z9_2'!A10</f>
        <v>5979</v>
      </c>
      <c r="E16" s="27">
        <f>'[1]9_2'!F16</f>
        <v>323</v>
      </c>
      <c r="F16" s="27">
        <f>'Z9_2'!B10</f>
        <v>284</v>
      </c>
      <c r="G16" s="28">
        <f t="shared" si="11"/>
        <v>5.120481927710843</v>
      </c>
      <c r="H16" s="28">
        <f t="shared" si="5"/>
        <v>4.74995818698779</v>
      </c>
      <c r="I16" s="27">
        <f>'[1]9_2'!J16</f>
        <v>4</v>
      </c>
      <c r="J16" s="27">
        <f>'Z9_2'!C10</f>
        <v>9</v>
      </c>
      <c r="K16" s="28">
        <f t="shared" si="6"/>
        <v>0.06341154090044387</v>
      </c>
      <c r="L16" s="28">
        <f t="shared" si="7"/>
        <v>0.15052684395383845</v>
      </c>
      <c r="M16" s="27">
        <f>'[1]9_2'!N16</f>
        <v>327</v>
      </c>
      <c r="N16" s="27">
        <f t="shared" si="8"/>
        <v>293</v>
      </c>
      <c r="O16" s="28">
        <f>'[1]9_2'!P16</f>
        <v>5.183893468611287</v>
      </c>
      <c r="P16" s="28">
        <f t="shared" si="9"/>
        <v>4.9004850309416295</v>
      </c>
      <c r="Q16" s="8">
        <f t="shared" si="0"/>
        <v>4.749958186987791</v>
      </c>
      <c r="R16" s="8">
        <f t="shared" si="10"/>
        <v>0.15052684395383845</v>
      </c>
      <c r="S16" s="8">
        <f t="shared" si="1"/>
        <v>4.9004850309416295</v>
      </c>
      <c r="T16" s="8">
        <f t="shared" si="2"/>
        <v>5.120481927710843</v>
      </c>
      <c r="U16" s="2">
        <f t="shared" si="3"/>
        <v>0.06341154090044387</v>
      </c>
      <c r="V16" s="2">
        <f t="shared" si="4"/>
        <v>5.183893468611287</v>
      </c>
      <c r="W16" s="2"/>
    </row>
    <row r="17" spans="1:23" ht="12.75">
      <c r="A17" s="10">
        <v>10</v>
      </c>
      <c r="B17" s="7" t="s">
        <v>107</v>
      </c>
      <c r="C17" s="27">
        <f>'[1]9_2'!D17</f>
        <v>17240</v>
      </c>
      <c r="D17" s="27">
        <f>'Z9_2'!A11</f>
        <v>16867</v>
      </c>
      <c r="E17" s="27">
        <f>'[1]9_2'!F17</f>
        <v>801</v>
      </c>
      <c r="F17" s="27">
        <f>'Z9_2'!B11</f>
        <v>850</v>
      </c>
      <c r="G17" s="28">
        <f t="shared" si="11"/>
        <v>4.646171693735498</v>
      </c>
      <c r="H17" s="28">
        <f t="shared" si="5"/>
        <v>5.039426098298453</v>
      </c>
      <c r="I17" s="27">
        <f>'[1]9_2'!J17</f>
        <v>10</v>
      </c>
      <c r="J17" s="27">
        <f>'Z9_2'!C11</f>
        <v>3</v>
      </c>
      <c r="K17" s="28">
        <f t="shared" si="6"/>
        <v>0.058004640371229696</v>
      </c>
      <c r="L17" s="28">
        <f t="shared" si="7"/>
        <v>0.017786209758700423</v>
      </c>
      <c r="M17" s="27">
        <f>'[1]9_2'!N17</f>
        <v>811</v>
      </c>
      <c r="N17" s="27">
        <f t="shared" si="8"/>
        <v>853</v>
      </c>
      <c r="O17" s="28">
        <f>'[1]9_2'!P17</f>
        <v>4.704176334106728</v>
      </c>
      <c r="P17" s="28">
        <f t="shared" si="9"/>
        <v>5.057212308057153</v>
      </c>
      <c r="Q17" s="8">
        <f t="shared" si="0"/>
        <v>5.039426098298453</v>
      </c>
      <c r="R17" s="8">
        <f t="shared" si="10"/>
        <v>0.017786209758700423</v>
      </c>
      <c r="S17" s="8">
        <f t="shared" si="1"/>
        <v>5.057212308057153</v>
      </c>
      <c r="T17" s="8">
        <f t="shared" si="2"/>
        <v>4.646171693735499</v>
      </c>
      <c r="U17" s="2">
        <f t="shared" si="3"/>
        <v>0.058004640371229696</v>
      </c>
      <c r="V17" s="2">
        <f t="shared" si="4"/>
        <v>4.704176334106728</v>
      </c>
      <c r="W17" s="2"/>
    </row>
    <row r="18" spans="1:23" ht="12.75">
      <c r="A18" s="10">
        <v>11</v>
      </c>
      <c r="B18" s="7" t="s">
        <v>108</v>
      </c>
      <c r="C18" s="27">
        <f>'[1]9_2'!D18</f>
        <v>8923</v>
      </c>
      <c r="D18" s="27">
        <f>'Z9_2'!A12</f>
        <v>6796</v>
      </c>
      <c r="E18" s="27">
        <f>'[1]9_2'!F18</f>
        <v>369</v>
      </c>
      <c r="F18" s="27">
        <f>'Z9_2'!B12</f>
        <v>316</v>
      </c>
      <c r="G18" s="28">
        <f t="shared" si="11"/>
        <v>4.135380477417909</v>
      </c>
      <c r="H18" s="28">
        <f t="shared" si="5"/>
        <v>4.649793996468511</v>
      </c>
      <c r="I18" s="27">
        <f>'[1]9_2'!J18</f>
        <v>6</v>
      </c>
      <c r="J18" s="27">
        <f>'Z9_2'!C12</f>
        <v>3</v>
      </c>
      <c r="K18" s="28">
        <f t="shared" si="6"/>
        <v>0.06724195898240502</v>
      </c>
      <c r="L18" s="28">
        <f t="shared" si="7"/>
        <v>0.04414361389052383</v>
      </c>
      <c r="M18" s="27">
        <f>'[1]9_2'!N18</f>
        <v>375</v>
      </c>
      <c r="N18" s="27">
        <f t="shared" si="8"/>
        <v>319</v>
      </c>
      <c r="O18" s="28">
        <f>'[1]9_2'!P18</f>
        <v>4.202622436400314</v>
      </c>
      <c r="P18" s="28">
        <f t="shared" si="9"/>
        <v>4.6939376103590345</v>
      </c>
      <c r="Q18" s="8">
        <f t="shared" si="0"/>
        <v>4.649793996468511</v>
      </c>
      <c r="R18" s="8">
        <f t="shared" si="10"/>
        <v>0.04414361389052384</v>
      </c>
      <c r="S18" s="8">
        <f t="shared" si="1"/>
        <v>4.6939376103590345</v>
      </c>
      <c r="T18" s="8">
        <f t="shared" si="2"/>
        <v>4.135380477417908</v>
      </c>
      <c r="U18" s="2">
        <f t="shared" si="3"/>
        <v>0.06724195898240502</v>
      </c>
      <c r="V18" s="2">
        <f t="shared" si="4"/>
        <v>4.202622436400314</v>
      </c>
      <c r="W18" s="2"/>
    </row>
    <row r="19" spans="1:23" ht="12.75">
      <c r="A19" s="10">
        <v>12</v>
      </c>
      <c r="B19" s="7" t="s">
        <v>109</v>
      </c>
      <c r="C19" s="27">
        <f>'[1]9_2'!D19</f>
        <v>13069</v>
      </c>
      <c r="D19" s="27">
        <f>'Z9_2'!A13</f>
        <v>5343</v>
      </c>
      <c r="E19" s="27">
        <f>'[1]9_2'!F19</f>
        <v>423</v>
      </c>
      <c r="F19" s="27">
        <f>'Z9_2'!B13</f>
        <v>184</v>
      </c>
      <c r="G19" s="28">
        <f t="shared" si="11"/>
        <v>3.2366669217231614</v>
      </c>
      <c r="H19" s="28">
        <f t="shared" si="5"/>
        <v>3.443758188283736</v>
      </c>
      <c r="I19" s="27">
        <f>'[1]9_2'!J19</f>
        <v>10</v>
      </c>
      <c r="J19" s="27">
        <f>'Z9_2'!C13</f>
        <v>1</v>
      </c>
      <c r="K19" s="28">
        <f t="shared" si="6"/>
        <v>0.07651694850409366</v>
      </c>
      <c r="L19" s="28">
        <f t="shared" si="7"/>
        <v>0.018716077110237695</v>
      </c>
      <c r="M19" s="27">
        <f>'[1]9_2'!N19</f>
        <v>433</v>
      </c>
      <c r="N19" s="27">
        <f t="shared" si="8"/>
        <v>185</v>
      </c>
      <c r="O19" s="28">
        <f>'[1]9_2'!P19</f>
        <v>3.313183870227255</v>
      </c>
      <c r="P19" s="28">
        <f t="shared" si="9"/>
        <v>3.4624742653939733</v>
      </c>
      <c r="Q19" s="8">
        <f t="shared" si="0"/>
        <v>3.4437581882837356</v>
      </c>
      <c r="R19" s="8">
        <f t="shared" si="10"/>
        <v>0.018716077110237695</v>
      </c>
      <c r="S19" s="8">
        <f t="shared" si="1"/>
        <v>3.4624742653939733</v>
      </c>
      <c r="T19" s="8">
        <f t="shared" si="2"/>
        <v>3.236666921723162</v>
      </c>
      <c r="U19" s="2">
        <f t="shared" si="3"/>
        <v>0.07651694850409366</v>
      </c>
      <c r="V19" s="2">
        <f t="shared" si="4"/>
        <v>3.313183870227255</v>
      </c>
      <c r="W19" s="2"/>
    </row>
    <row r="20" spans="1:23" ht="12.75">
      <c r="A20" s="10">
        <v>13</v>
      </c>
      <c r="B20" s="7" t="s">
        <v>110</v>
      </c>
      <c r="C20" s="27">
        <f>'[1]9_2'!D20</f>
        <v>17163</v>
      </c>
      <c r="D20" s="27">
        <f>'Z9_2'!A14</f>
        <v>16221</v>
      </c>
      <c r="E20" s="27">
        <f>'[1]9_2'!F20</f>
        <v>909</v>
      </c>
      <c r="F20" s="27">
        <f>'Z9_2'!B14</f>
        <v>971</v>
      </c>
      <c r="G20" s="28">
        <f t="shared" si="11"/>
        <v>5.29627687467226</v>
      </c>
      <c r="H20" s="28">
        <f t="shared" si="5"/>
        <v>5.986067443437519</v>
      </c>
      <c r="I20" s="27">
        <f>'[1]9_2'!J20</f>
        <v>13</v>
      </c>
      <c r="J20" s="27">
        <f>'Z9_2'!C14</f>
        <v>11</v>
      </c>
      <c r="K20" s="28">
        <f t="shared" si="6"/>
        <v>0.07574433374118744</v>
      </c>
      <c r="L20" s="28">
        <f t="shared" si="7"/>
        <v>0.0678133284014549</v>
      </c>
      <c r="M20" s="27">
        <f>'[1]9_2'!N20</f>
        <v>922</v>
      </c>
      <c r="N20" s="27">
        <f t="shared" si="8"/>
        <v>982</v>
      </c>
      <c r="O20" s="28">
        <f>'[1]9_2'!P20</f>
        <v>5.3720212084134475</v>
      </c>
      <c r="P20" s="28">
        <f t="shared" si="9"/>
        <v>6.053880771838974</v>
      </c>
      <c r="Q20" s="8">
        <f t="shared" si="0"/>
        <v>5.986067443437519</v>
      </c>
      <c r="R20" s="8">
        <f t="shared" si="10"/>
        <v>0.0678133284014549</v>
      </c>
      <c r="S20" s="8">
        <f t="shared" si="1"/>
        <v>6.053880771838974</v>
      </c>
      <c r="T20" s="8">
        <f t="shared" si="2"/>
        <v>5.29627687467226</v>
      </c>
      <c r="U20" s="2">
        <f t="shared" si="3"/>
        <v>0.07574433374118744</v>
      </c>
      <c r="V20" s="2">
        <f t="shared" si="4"/>
        <v>5.3720212084134475</v>
      </c>
      <c r="W20" s="2"/>
    </row>
    <row r="21" spans="1:23" ht="12.75">
      <c r="A21" s="10">
        <v>14</v>
      </c>
      <c r="B21" s="7" t="s">
        <v>111</v>
      </c>
      <c r="C21" s="27">
        <f>'[1]9_2'!D21</f>
        <v>10991</v>
      </c>
      <c r="D21" s="27">
        <f>'Z9_2'!A15</f>
        <v>8932</v>
      </c>
      <c r="E21" s="27">
        <f>'[1]9_2'!F21</f>
        <v>450</v>
      </c>
      <c r="F21" s="27">
        <f>'Z9_2'!B15</f>
        <v>361</v>
      </c>
      <c r="G21" s="28">
        <f t="shared" si="11"/>
        <v>4.094258939132017</v>
      </c>
      <c r="H21" s="28">
        <f t="shared" si="5"/>
        <v>4.041648007165248</v>
      </c>
      <c r="I21" s="27">
        <f>'[1]9_2'!J21</f>
        <v>11</v>
      </c>
      <c r="J21" s="27">
        <f>'Z9_2'!C15</f>
        <v>11</v>
      </c>
      <c r="K21" s="28">
        <f t="shared" si="6"/>
        <v>0.10008188517878264</v>
      </c>
      <c r="L21" s="28">
        <f t="shared" si="7"/>
        <v>0.12315270935960591</v>
      </c>
      <c r="M21" s="27">
        <f>'[1]9_2'!N21</f>
        <v>461</v>
      </c>
      <c r="N21" s="27">
        <f t="shared" si="8"/>
        <v>372</v>
      </c>
      <c r="O21" s="28">
        <f>'[1]9_2'!P21</f>
        <v>4.1943408243108</v>
      </c>
      <c r="P21" s="28">
        <f t="shared" si="9"/>
        <v>4.164800716524854</v>
      </c>
      <c r="Q21" s="8">
        <f t="shared" si="0"/>
        <v>4.041648007165248</v>
      </c>
      <c r="R21" s="8">
        <f t="shared" si="10"/>
        <v>0.12315270935960591</v>
      </c>
      <c r="S21" s="8">
        <f t="shared" si="1"/>
        <v>4.164800716524854</v>
      </c>
      <c r="T21" s="8">
        <f t="shared" si="2"/>
        <v>4.094258939132017</v>
      </c>
      <c r="U21" s="2">
        <f t="shared" si="3"/>
        <v>0.10008188517878264</v>
      </c>
      <c r="V21" s="2">
        <f t="shared" si="4"/>
        <v>4.1943408243108</v>
      </c>
      <c r="W21" s="2"/>
    </row>
    <row r="22" spans="1:23" ht="12.75">
      <c r="A22" s="10">
        <v>15</v>
      </c>
      <c r="B22" s="7" t="s">
        <v>112</v>
      </c>
      <c r="C22" s="27">
        <f>'[1]9_2'!D22</f>
        <v>25698</v>
      </c>
      <c r="D22" s="27">
        <f>'Z9_2'!A16</f>
        <v>24171</v>
      </c>
      <c r="E22" s="27">
        <f>'[1]9_2'!F22</f>
        <v>1329</v>
      </c>
      <c r="F22" s="27">
        <f>'Z9_2'!B16</f>
        <v>1432</v>
      </c>
      <c r="G22" s="28">
        <f t="shared" si="11"/>
        <v>5.171608685500817</v>
      </c>
      <c r="H22" s="28">
        <f t="shared" si="5"/>
        <v>5.924454925323735</v>
      </c>
      <c r="I22" s="27">
        <f>'[1]9_2'!J22</f>
        <v>39</v>
      </c>
      <c r="J22" s="27">
        <f>'Z9_2'!C16</f>
        <v>30</v>
      </c>
      <c r="K22" s="28">
        <f t="shared" si="6"/>
        <v>0.15176278309596078</v>
      </c>
      <c r="L22" s="28">
        <f t="shared" si="7"/>
        <v>0.12411567580985479</v>
      </c>
      <c r="M22" s="27">
        <f>'[1]9_2'!N22</f>
        <v>1368</v>
      </c>
      <c r="N22" s="27">
        <f t="shared" si="8"/>
        <v>1462</v>
      </c>
      <c r="O22" s="28">
        <f>'[1]9_2'!P22</f>
        <v>5.323371468596778</v>
      </c>
      <c r="P22" s="28">
        <f t="shared" si="9"/>
        <v>6.04857060113359</v>
      </c>
      <c r="Q22" s="8">
        <f t="shared" si="0"/>
        <v>5.924454925323735</v>
      </c>
      <c r="R22" s="8">
        <f t="shared" si="10"/>
        <v>0.12411567580985479</v>
      </c>
      <c r="S22" s="8">
        <f t="shared" si="1"/>
        <v>6.04857060113359</v>
      </c>
      <c r="T22" s="8">
        <f t="shared" si="2"/>
        <v>5.171608685500817</v>
      </c>
      <c r="U22" s="2">
        <f t="shared" si="3"/>
        <v>0.15176278309596078</v>
      </c>
      <c r="V22" s="2">
        <f t="shared" si="4"/>
        <v>5.323371468596778</v>
      </c>
      <c r="W22" s="2"/>
    </row>
    <row r="23" spans="1:23" ht="12.75">
      <c r="A23" s="10">
        <v>16</v>
      </c>
      <c r="B23" s="7" t="s">
        <v>113</v>
      </c>
      <c r="C23" s="27">
        <f>'[1]9_2'!D23</f>
        <v>13429</v>
      </c>
      <c r="D23" s="27">
        <f>'Z9_2'!A17</f>
        <v>11318</v>
      </c>
      <c r="E23" s="27">
        <f>'[1]9_2'!F23</f>
        <v>554</v>
      </c>
      <c r="F23" s="27">
        <f>'Z9_2'!B17</f>
        <v>543</v>
      </c>
      <c r="G23" s="28">
        <f t="shared" si="11"/>
        <v>4.125400253183409</v>
      </c>
      <c r="H23" s="28">
        <f t="shared" si="5"/>
        <v>4.797667432408552</v>
      </c>
      <c r="I23" s="27">
        <f>'[1]9_2'!J23</f>
        <v>18</v>
      </c>
      <c r="J23" s="27">
        <f>'Z9_2'!C17</f>
        <v>5</v>
      </c>
      <c r="K23" s="28">
        <f t="shared" si="6"/>
        <v>0.1340382753741902</v>
      </c>
      <c r="L23" s="28">
        <f t="shared" si="7"/>
        <v>0.04417741650468281</v>
      </c>
      <c r="M23" s="27">
        <f>'[1]9_2'!N23</f>
        <v>572</v>
      </c>
      <c r="N23" s="27">
        <f t="shared" si="8"/>
        <v>548</v>
      </c>
      <c r="O23" s="28">
        <f>'[1]9_2'!P23</f>
        <v>4.259438528557599</v>
      </c>
      <c r="P23" s="28">
        <f t="shared" si="9"/>
        <v>4.841844848913236</v>
      </c>
      <c r="Q23" s="8">
        <f t="shared" si="0"/>
        <v>4.797667432408553</v>
      </c>
      <c r="R23" s="8">
        <f t="shared" si="10"/>
        <v>0.04417741650468281</v>
      </c>
      <c r="S23" s="8">
        <f t="shared" si="1"/>
        <v>4.841844848913236</v>
      </c>
      <c r="T23" s="8">
        <f t="shared" si="2"/>
        <v>4.125400253183409</v>
      </c>
      <c r="U23" s="2">
        <f t="shared" si="3"/>
        <v>0.1340382753741902</v>
      </c>
      <c r="V23" s="2">
        <f t="shared" si="4"/>
        <v>4.259438528557599</v>
      </c>
      <c r="W23" s="2"/>
    </row>
    <row r="24" spans="1:23" ht="12.75">
      <c r="A24" s="10">
        <v>17</v>
      </c>
      <c r="B24" s="7" t="s">
        <v>114</v>
      </c>
      <c r="C24" s="27">
        <f>'[1]9_2'!D24</f>
        <v>6815</v>
      </c>
      <c r="D24" s="27">
        <f>'Z9_2'!A18</f>
        <v>5888</v>
      </c>
      <c r="E24" s="27">
        <f>'[1]9_2'!F24</f>
        <v>344</v>
      </c>
      <c r="F24" s="27">
        <f>'Z9_2'!B18</f>
        <v>272</v>
      </c>
      <c r="G24" s="28">
        <f t="shared" si="11"/>
        <v>5.0476889214966985</v>
      </c>
      <c r="H24" s="28">
        <f t="shared" si="5"/>
        <v>4.619565217391304</v>
      </c>
      <c r="I24" s="27">
        <f>'[1]9_2'!J24</f>
        <v>9</v>
      </c>
      <c r="J24" s="27">
        <f>'Z9_2'!C18</f>
        <v>8</v>
      </c>
      <c r="K24" s="28">
        <f t="shared" si="6"/>
        <v>0.13206162876008803</v>
      </c>
      <c r="L24" s="28">
        <f t="shared" si="7"/>
        <v>0.1358695652173913</v>
      </c>
      <c r="M24" s="27">
        <f>'[1]9_2'!N24</f>
        <v>353</v>
      </c>
      <c r="N24" s="27">
        <f t="shared" si="8"/>
        <v>280</v>
      </c>
      <c r="O24" s="28">
        <f>'[1]9_2'!P24</f>
        <v>5.179750550256786</v>
      </c>
      <c r="P24" s="28">
        <f t="shared" si="9"/>
        <v>4.755434782608695</v>
      </c>
      <c r="Q24" s="8">
        <f t="shared" si="0"/>
        <v>4.619565217391305</v>
      </c>
      <c r="R24" s="8">
        <f t="shared" si="10"/>
        <v>0.1358695652173913</v>
      </c>
      <c r="S24" s="8">
        <f t="shared" si="1"/>
        <v>4.755434782608695</v>
      </c>
      <c r="T24" s="8">
        <f t="shared" si="2"/>
        <v>5.0476889214966985</v>
      </c>
      <c r="U24" s="2">
        <f t="shared" si="3"/>
        <v>0.13206162876008803</v>
      </c>
      <c r="V24" s="2">
        <f t="shared" si="4"/>
        <v>5.179750550256786</v>
      </c>
      <c r="W24" s="2"/>
    </row>
    <row r="25" spans="1:23" ht="12.75">
      <c r="A25" s="10">
        <v>18</v>
      </c>
      <c r="B25" s="7" t="s">
        <v>115</v>
      </c>
      <c r="C25" s="27">
        <f>'[1]9_2'!D25</f>
        <v>6525</v>
      </c>
      <c r="D25" s="27">
        <f>'Z9_2'!A19</f>
        <v>6081</v>
      </c>
      <c r="E25" s="27">
        <f>'[1]9_2'!F25</f>
        <v>214</v>
      </c>
      <c r="F25" s="27">
        <f>'Z9_2'!B19</f>
        <v>272</v>
      </c>
      <c r="G25" s="28">
        <f t="shared" si="11"/>
        <v>3.2796934865900385</v>
      </c>
      <c r="H25" s="28">
        <f t="shared" si="5"/>
        <v>4.472948528202599</v>
      </c>
      <c r="I25" s="27">
        <f>'[1]9_2'!J25</f>
        <v>6</v>
      </c>
      <c r="J25" s="27">
        <f>'Z9_2'!C19</f>
        <v>1</v>
      </c>
      <c r="K25" s="28">
        <f t="shared" si="6"/>
        <v>0.09195402298850575</v>
      </c>
      <c r="L25" s="28">
        <f t="shared" si="7"/>
        <v>0.0164446637066272</v>
      </c>
      <c r="M25" s="27">
        <f>'[1]9_2'!N25</f>
        <v>220</v>
      </c>
      <c r="N25" s="27">
        <f t="shared" si="8"/>
        <v>273</v>
      </c>
      <c r="O25" s="28">
        <f>'[1]9_2'!P25</f>
        <v>3.371647509578544</v>
      </c>
      <c r="P25" s="28">
        <f t="shared" si="9"/>
        <v>4.489393191909225</v>
      </c>
      <c r="Q25" s="8">
        <f t="shared" si="0"/>
        <v>4.472948528202599</v>
      </c>
      <c r="R25" s="8">
        <f t="shared" si="10"/>
        <v>0.0164446637066272</v>
      </c>
      <c r="S25" s="8">
        <f t="shared" si="1"/>
        <v>4.489393191909225</v>
      </c>
      <c r="T25" s="8">
        <f t="shared" si="2"/>
        <v>3.2796934865900385</v>
      </c>
      <c r="U25" s="2">
        <f t="shared" si="3"/>
        <v>0.09195402298850575</v>
      </c>
      <c r="V25" s="2">
        <f t="shared" si="4"/>
        <v>3.371647509578544</v>
      </c>
      <c r="W25" s="2"/>
    </row>
    <row r="26" spans="1:23" ht="12.75">
      <c r="A26" s="10">
        <v>19</v>
      </c>
      <c r="B26" s="7" t="s">
        <v>116</v>
      </c>
      <c r="C26" s="27">
        <f>'[1]9_2'!D26</f>
        <v>5581</v>
      </c>
      <c r="D26" s="27">
        <f>'Z9_2'!A20</f>
        <v>5151</v>
      </c>
      <c r="E26" s="27">
        <f>'[1]9_2'!F26</f>
        <v>148</v>
      </c>
      <c r="F26" s="27">
        <f>'Z9_2'!B20</f>
        <v>175</v>
      </c>
      <c r="G26" s="28">
        <f t="shared" si="11"/>
        <v>2.651854506360867</v>
      </c>
      <c r="H26" s="28">
        <f t="shared" si="5"/>
        <v>3.3973985633857504</v>
      </c>
      <c r="I26" s="27">
        <f>'[1]9_2'!J26</f>
        <v>2</v>
      </c>
      <c r="J26" s="27">
        <f>'Z9_2'!C20</f>
        <v>4</v>
      </c>
      <c r="K26" s="28">
        <f t="shared" si="6"/>
        <v>0.035835871707579285</v>
      </c>
      <c r="L26" s="28">
        <f t="shared" si="7"/>
        <v>0.07765482430596</v>
      </c>
      <c r="M26" s="27">
        <f>'[1]9_2'!N26</f>
        <v>150</v>
      </c>
      <c r="N26" s="27">
        <f t="shared" si="8"/>
        <v>179</v>
      </c>
      <c r="O26" s="28">
        <f>'[1]9_2'!P26</f>
        <v>2.6876903780684467</v>
      </c>
      <c r="P26" s="28">
        <f t="shared" si="9"/>
        <v>3.4750533876917102</v>
      </c>
      <c r="Q26" s="8">
        <f t="shared" si="0"/>
        <v>3.3973985633857504</v>
      </c>
      <c r="R26" s="8">
        <f t="shared" si="10"/>
        <v>0.07765482430596</v>
      </c>
      <c r="S26" s="8">
        <f t="shared" si="1"/>
        <v>3.4750533876917102</v>
      </c>
      <c r="T26" s="8">
        <f t="shared" si="2"/>
        <v>2.651854506360867</v>
      </c>
      <c r="U26" s="2">
        <f t="shared" si="3"/>
        <v>0.035835871707579285</v>
      </c>
      <c r="V26" s="2">
        <f t="shared" si="4"/>
        <v>2.6876903780684467</v>
      </c>
      <c r="W26" s="2"/>
    </row>
    <row r="27" spans="1:23" ht="12.75">
      <c r="A27" s="10">
        <v>20</v>
      </c>
      <c r="B27" s="7" t="s">
        <v>117</v>
      </c>
      <c r="C27" s="27">
        <f>'[1]9_2'!D27</f>
        <v>30492</v>
      </c>
      <c r="D27" s="27">
        <f>'Z9_2'!A21</f>
        <v>30833</v>
      </c>
      <c r="E27" s="27">
        <f>'[1]9_2'!F27</f>
        <v>1250</v>
      </c>
      <c r="F27" s="27">
        <f>'Z9_2'!B21</f>
        <v>1200</v>
      </c>
      <c r="G27" s="28">
        <f t="shared" si="11"/>
        <v>4.099435917617736</v>
      </c>
      <c r="H27" s="28">
        <f t="shared" si="5"/>
        <v>3.891933966853696</v>
      </c>
      <c r="I27" s="27">
        <f>'[1]9_2'!J27</f>
        <v>73</v>
      </c>
      <c r="J27" s="27">
        <f>'Z9_2'!C21</f>
        <v>60</v>
      </c>
      <c r="K27" s="28">
        <f t="shared" si="6"/>
        <v>0.23940705758887576</v>
      </c>
      <c r="L27" s="28">
        <f t="shared" si="7"/>
        <v>0.19459669834268478</v>
      </c>
      <c r="M27" s="27">
        <f>'[1]9_2'!N27</f>
        <v>1323</v>
      </c>
      <c r="N27" s="27">
        <f t="shared" si="8"/>
        <v>1260</v>
      </c>
      <c r="O27" s="28">
        <f>'[1]9_2'!P27</f>
        <v>4.338842975206612</v>
      </c>
      <c r="P27" s="28">
        <f t="shared" si="9"/>
        <v>4.08653066519638</v>
      </c>
      <c r="Q27" s="8">
        <f t="shared" si="0"/>
        <v>3.8919339668536956</v>
      </c>
      <c r="R27" s="8">
        <f t="shared" si="10"/>
        <v>0.19459669834268478</v>
      </c>
      <c r="S27" s="8">
        <f t="shared" si="1"/>
        <v>4.08653066519638</v>
      </c>
      <c r="T27" s="8">
        <f t="shared" si="2"/>
        <v>4.099435917617736</v>
      </c>
      <c r="U27" s="2">
        <f t="shared" si="3"/>
        <v>0.23940705758887576</v>
      </c>
      <c r="V27" s="2">
        <f t="shared" si="4"/>
        <v>4.338842975206612</v>
      </c>
      <c r="W27" s="2"/>
    </row>
    <row r="28" spans="1:23" ht="12.75">
      <c r="A28" s="10">
        <v>21</v>
      </c>
      <c r="B28" s="7" t="s">
        <v>118</v>
      </c>
      <c r="C28" s="27">
        <f>'[1]9_2'!D28</f>
        <v>11280</v>
      </c>
      <c r="D28" s="27">
        <f>'Z9_2'!A22</f>
        <v>9212</v>
      </c>
      <c r="E28" s="27">
        <f>'[1]9_2'!F28</f>
        <v>455</v>
      </c>
      <c r="F28" s="27">
        <f>'Z9_2'!B22</f>
        <v>418</v>
      </c>
      <c r="G28" s="28">
        <f t="shared" si="11"/>
        <v>4.033687943262412</v>
      </c>
      <c r="H28" s="28">
        <f t="shared" si="5"/>
        <v>4.537559704732956</v>
      </c>
      <c r="I28" s="27">
        <f>'[1]9_2'!J28</f>
        <v>11</v>
      </c>
      <c r="J28" s="27">
        <f>'Z9_2'!C22</f>
        <v>3</v>
      </c>
      <c r="K28" s="28">
        <f t="shared" si="6"/>
        <v>0.0975177304964539</v>
      </c>
      <c r="L28" s="28">
        <f t="shared" si="7"/>
        <v>0.03256621797655232</v>
      </c>
      <c r="M28" s="27">
        <f>'[1]9_2'!N28</f>
        <v>466</v>
      </c>
      <c r="N28" s="27">
        <f t="shared" si="8"/>
        <v>421</v>
      </c>
      <c r="O28" s="28">
        <f>'[1]9_2'!P28</f>
        <v>4.131205673758865</v>
      </c>
      <c r="P28" s="28">
        <f t="shared" si="9"/>
        <v>4.57012592270951</v>
      </c>
      <c r="Q28" s="8">
        <f t="shared" si="0"/>
        <v>4.537559704732957</v>
      </c>
      <c r="R28" s="8">
        <f t="shared" si="10"/>
        <v>0.03256621797655232</v>
      </c>
      <c r="S28" s="8">
        <f t="shared" si="1"/>
        <v>4.57012592270951</v>
      </c>
      <c r="T28" s="8">
        <f t="shared" si="2"/>
        <v>4.033687943262412</v>
      </c>
      <c r="U28" s="2">
        <f t="shared" si="3"/>
        <v>0.0975177304964539</v>
      </c>
      <c r="V28" s="2">
        <f t="shared" si="4"/>
        <v>4.131205673758865</v>
      </c>
      <c r="W28" s="2"/>
    </row>
    <row r="29" spans="1:23" ht="12.75">
      <c r="A29" s="10">
        <v>22</v>
      </c>
      <c r="B29" s="7" t="s">
        <v>119</v>
      </c>
      <c r="C29" s="27">
        <f>'[1]9_2'!D29</f>
        <v>8473</v>
      </c>
      <c r="D29" s="27">
        <f>'Z9_2'!A23</f>
        <v>7330</v>
      </c>
      <c r="E29" s="27">
        <f>'[1]9_2'!F29</f>
        <v>196</v>
      </c>
      <c r="F29" s="27">
        <f>'Z9_2'!B23</f>
        <v>239</v>
      </c>
      <c r="G29" s="28">
        <f t="shared" si="11"/>
        <v>2.3132302608285142</v>
      </c>
      <c r="H29" s="28">
        <f t="shared" si="5"/>
        <v>3.260572987721692</v>
      </c>
      <c r="I29" s="27">
        <f>'[1]9_2'!J29</f>
        <v>1</v>
      </c>
      <c r="J29" s="27">
        <f>'Z9_2'!C23</f>
        <v>3</v>
      </c>
      <c r="K29" s="28">
        <f t="shared" si="6"/>
        <v>0.011802195208308747</v>
      </c>
      <c r="L29" s="28">
        <f t="shared" si="7"/>
        <v>0.04092769440654843</v>
      </c>
      <c r="M29" s="27">
        <f>'[1]9_2'!N29</f>
        <v>197</v>
      </c>
      <c r="N29" s="27">
        <f t="shared" si="8"/>
        <v>242</v>
      </c>
      <c r="O29" s="28">
        <f>'[1]9_2'!P29</f>
        <v>2.3250324560368227</v>
      </c>
      <c r="P29" s="28">
        <f t="shared" si="9"/>
        <v>3.30150068212824</v>
      </c>
      <c r="Q29" s="8">
        <f t="shared" si="0"/>
        <v>3.260572987721692</v>
      </c>
      <c r="R29" s="8">
        <f t="shared" si="10"/>
        <v>0.040927694406548434</v>
      </c>
      <c r="S29" s="8">
        <f t="shared" si="1"/>
        <v>3.30150068212824</v>
      </c>
      <c r="T29" s="8">
        <f t="shared" si="2"/>
        <v>2.3132302608285142</v>
      </c>
      <c r="U29" s="2">
        <f t="shared" si="3"/>
        <v>0.011802195208308745</v>
      </c>
      <c r="V29" s="2">
        <f t="shared" si="4"/>
        <v>2.3250324560368227</v>
      </c>
      <c r="W29" s="2"/>
    </row>
    <row r="30" spans="1:23" ht="12.75">
      <c r="A30" s="10">
        <v>23</v>
      </c>
      <c r="B30" s="7" t="s">
        <v>120</v>
      </c>
      <c r="C30" s="27">
        <f>'[1]9_2'!D30</f>
        <v>10265</v>
      </c>
      <c r="D30" s="27">
        <f>'Z9_2'!A24</f>
        <v>8838</v>
      </c>
      <c r="E30" s="27">
        <f>'[1]9_2'!F30</f>
        <v>421</v>
      </c>
      <c r="F30" s="27">
        <f>'Z9_2'!B24</f>
        <v>413</v>
      </c>
      <c r="G30" s="28">
        <f t="shared" si="11"/>
        <v>4.101315148563078</v>
      </c>
      <c r="H30" s="28">
        <f t="shared" si="5"/>
        <v>4.673002941842046</v>
      </c>
      <c r="I30" s="27">
        <f>'[1]9_2'!J30</f>
        <v>8</v>
      </c>
      <c r="J30" s="27">
        <f>'Z9_2'!C24</f>
        <v>9</v>
      </c>
      <c r="K30" s="28">
        <f t="shared" si="6"/>
        <v>0.07793472966390648</v>
      </c>
      <c r="L30" s="28">
        <f t="shared" si="7"/>
        <v>0.10183299389002036</v>
      </c>
      <c r="M30" s="27">
        <f>'[1]9_2'!N30</f>
        <v>429</v>
      </c>
      <c r="N30" s="27">
        <f t="shared" si="8"/>
        <v>422</v>
      </c>
      <c r="O30" s="28">
        <f>'[1]9_2'!P30</f>
        <v>4.179249878226985</v>
      </c>
      <c r="P30" s="28">
        <f t="shared" si="9"/>
        <v>4.774835935732066</v>
      </c>
      <c r="Q30" s="8">
        <f t="shared" si="0"/>
        <v>4.673002941842046</v>
      </c>
      <c r="R30" s="8">
        <f t="shared" si="10"/>
        <v>0.10183299389002037</v>
      </c>
      <c r="S30" s="8">
        <f t="shared" si="1"/>
        <v>4.774835935732066</v>
      </c>
      <c r="T30" s="8">
        <f t="shared" si="2"/>
        <v>4.101315148563079</v>
      </c>
      <c r="U30" s="2">
        <f t="shared" si="3"/>
        <v>0.07793472966390648</v>
      </c>
      <c r="V30" s="2">
        <f t="shared" si="4"/>
        <v>4.179249878226985</v>
      </c>
      <c r="W30" s="2"/>
    </row>
    <row r="31" spans="1:23" ht="12.75">
      <c r="A31" s="10">
        <v>24</v>
      </c>
      <c r="B31" s="7" t="s">
        <v>121</v>
      </c>
      <c r="C31" s="27">
        <f>'[1]9_2'!D31</f>
        <v>4498</v>
      </c>
      <c r="D31" s="27">
        <f>'Z9_2'!A25</f>
        <v>4152</v>
      </c>
      <c r="E31" s="27">
        <f>'[1]9_2'!F31</f>
        <v>216</v>
      </c>
      <c r="F31" s="27">
        <f>'Z9_2'!B25</f>
        <v>216</v>
      </c>
      <c r="G31" s="28">
        <f t="shared" si="11"/>
        <v>4.802134281903068</v>
      </c>
      <c r="H31" s="28">
        <f t="shared" si="5"/>
        <v>5.202312138728324</v>
      </c>
      <c r="I31" s="27">
        <f>'[1]9_2'!J31</f>
        <v>4</v>
      </c>
      <c r="J31" s="27">
        <f>'Z9_2'!C25</f>
        <v>2</v>
      </c>
      <c r="K31" s="28">
        <f t="shared" si="6"/>
        <v>0.08892841262783459</v>
      </c>
      <c r="L31" s="28">
        <f t="shared" si="7"/>
        <v>0.04816955684007707</v>
      </c>
      <c r="M31" s="27">
        <f>'[1]9_2'!N31</f>
        <v>220</v>
      </c>
      <c r="N31" s="27">
        <f t="shared" si="8"/>
        <v>218</v>
      </c>
      <c r="O31" s="28">
        <f>'[1]9_2'!P31</f>
        <v>4.891062694530903</v>
      </c>
      <c r="P31" s="28">
        <f t="shared" si="9"/>
        <v>5.250481695568401</v>
      </c>
      <c r="Q31" s="8">
        <f t="shared" si="0"/>
        <v>5.202312138728324</v>
      </c>
      <c r="R31" s="8">
        <f t="shared" si="10"/>
        <v>0.04816955684007707</v>
      </c>
      <c r="S31" s="8">
        <f t="shared" si="1"/>
        <v>5.250481695568401</v>
      </c>
      <c r="T31" s="8">
        <f t="shared" si="2"/>
        <v>4.802134281903068</v>
      </c>
      <c r="U31" s="2">
        <f t="shared" si="3"/>
        <v>0.08892841262783459</v>
      </c>
      <c r="V31" s="2">
        <f t="shared" si="4"/>
        <v>4.891062694530903</v>
      </c>
      <c r="W31" s="2"/>
    </row>
    <row r="32" spans="1:23" ht="12.75">
      <c r="A32" s="10">
        <v>25</v>
      </c>
      <c r="B32" s="7" t="s">
        <v>122</v>
      </c>
      <c r="C32" s="27">
        <f>'[1]9_2'!D32</f>
        <v>7773</v>
      </c>
      <c r="D32" s="27">
        <f>'Z9_2'!A26</f>
        <v>6760</v>
      </c>
      <c r="E32" s="27">
        <f>'[1]9_2'!F32</f>
        <v>232</v>
      </c>
      <c r="F32" s="27">
        <f>'Z9_2'!B26</f>
        <v>235</v>
      </c>
      <c r="G32" s="28">
        <f t="shared" si="11"/>
        <v>2.9846905956516143</v>
      </c>
      <c r="H32" s="28">
        <f t="shared" si="5"/>
        <v>3.4763313609467454</v>
      </c>
      <c r="I32" s="27">
        <f>'[1]9_2'!J32</f>
        <v>5</v>
      </c>
      <c r="J32" s="27">
        <f>'Z9_2'!C26</f>
        <v>6</v>
      </c>
      <c r="K32" s="28">
        <f t="shared" si="6"/>
        <v>0.06432522835456066</v>
      </c>
      <c r="L32" s="28">
        <f t="shared" si="7"/>
        <v>0.08875739644970414</v>
      </c>
      <c r="M32" s="27">
        <f>'[1]9_2'!N32</f>
        <v>237</v>
      </c>
      <c r="N32" s="27">
        <f t="shared" si="8"/>
        <v>241</v>
      </c>
      <c r="O32" s="28">
        <f>'[1]9_2'!P32</f>
        <v>3.049015824006175</v>
      </c>
      <c r="P32" s="28">
        <f t="shared" si="9"/>
        <v>3.56508875739645</v>
      </c>
      <c r="Q32" s="8">
        <f t="shared" si="0"/>
        <v>3.4763313609467454</v>
      </c>
      <c r="R32" s="8">
        <f t="shared" si="10"/>
        <v>0.08875739644970414</v>
      </c>
      <c r="S32" s="8">
        <f t="shared" si="1"/>
        <v>3.56508875739645</v>
      </c>
      <c r="T32" s="8">
        <f t="shared" si="2"/>
        <v>2.9846905956516148</v>
      </c>
      <c r="U32" s="2">
        <f t="shared" si="3"/>
        <v>0.06432522835456066</v>
      </c>
      <c r="V32" s="2">
        <f t="shared" si="4"/>
        <v>3.049015824006175</v>
      </c>
      <c r="W32" s="2"/>
    </row>
    <row r="33" spans="1:23" ht="12.75">
      <c r="A33" s="10">
        <v>26</v>
      </c>
      <c r="B33" s="7" t="s">
        <v>123</v>
      </c>
      <c r="C33" s="27">
        <f>'[1]9_2'!D33</f>
        <v>35431</v>
      </c>
      <c r="D33" s="27">
        <f>'Z9_2'!A27</f>
        <v>33014</v>
      </c>
      <c r="E33" s="27">
        <f>'[1]9_2'!F33</f>
        <v>1961</v>
      </c>
      <c r="F33" s="27">
        <f>'Z9_2'!B27</f>
        <v>2349</v>
      </c>
      <c r="G33" s="28">
        <f t="shared" si="11"/>
        <v>5.534701250317518</v>
      </c>
      <c r="H33" s="28">
        <f t="shared" si="5"/>
        <v>7.115163264069789</v>
      </c>
      <c r="I33" s="27">
        <f>'[1]9_2'!J33</f>
        <v>20</v>
      </c>
      <c r="J33" s="27">
        <f>'Z9_2'!C27</f>
        <v>16</v>
      </c>
      <c r="K33" s="28">
        <f t="shared" si="6"/>
        <v>0.05644774350145353</v>
      </c>
      <c r="L33" s="28">
        <f t="shared" si="7"/>
        <v>0.048464287877869994</v>
      </c>
      <c r="M33" s="27">
        <f>'[1]9_2'!N33</f>
        <v>1981</v>
      </c>
      <c r="N33" s="27">
        <f t="shared" si="8"/>
        <v>2365</v>
      </c>
      <c r="O33" s="28">
        <f>'[1]9_2'!P33</f>
        <v>5.5911489938189725</v>
      </c>
      <c r="P33" s="28">
        <f t="shared" si="9"/>
        <v>7.163627551947658</v>
      </c>
      <c r="Q33" s="8">
        <f t="shared" si="0"/>
        <v>7.115163264069788</v>
      </c>
      <c r="R33" s="8">
        <f t="shared" si="10"/>
        <v>0.048464287877869994</v>
      </c>
      <c r="S33" s="8">
        <f t="shared" si="1"/>
        <v>7.163627551947658</v>
      </c>
      <c r="T33" s="8">
        <f t="shared" si="2"/>
        <v>5.534701250317519</v>
      </c>
      <c r="U33" s="2">
        <f t="shared" si="3"/>
        <v>0.056447743501453526</v>
      </c>
      <c r="V33" s="2">
        <f t="shared" si="4"/>
        <v>5.5911489938189725</v>
      </c>
      <c r="W33" s="2"/>
    </row>
    <row r="34" spans="1:23" ht="12.75">
      <c r="A34" s="10">
        <v>27</v>
      </c>
      <c r="B34" s="7" t="s">
        <v>124</v>
      </c>
      <c r="C34" s="27"/>
      <c r="D34" s="27"/>
      <c r="E34" s="27"/>
      <c r="F34" s="27"/>
      <c r="G34" s="28"/>
      <c r="H34" s="28"/>
      <c r="I34" s="27"/>
      <c r="J34" s="27"/>
      <c r="K34" s="28"/>
      <c r="L34" s="28"/>
      <c r="M34" s="27"/>
      <c r="N34" s="27"/>
      <c r="O34" s="28"/>
      <c r="P34" s="28"/>
      <c r="Q34" s="8" t="e">
        <f t="shared" si="0"/>
        <v>#DIV/0!</v>
      </c>
      <c r="R34" s="8" t="e">
        <f t="shared" si="10"/>
        <v>#DIV/0!</v>
      </c>
      <c r="S34" s="8" t="e">
        <f t="shared" si="1"/>
        <v>#DIV/0!</v>
      </c>
      <c r="T34" s="8" t="e">
        <f t="shared" si="2"/>
        <v>#DIV/0!</v>
      </c>
      <c r="U34" s="2" t="e">
        <f t="shared" si="3"/>
        <v>#DIV/0!</v>
      </c>
      <c r="V34" s="2" t="e">
        <f t="shared" si="4"/>
        <v>#DIV/0!</v>
      </c>
      <c r="W34" s="2"/>
    </row>
    <row r="35" spans="1:23" ht="14.25" customHeight="1">
      <c r="A35" s="24"/>
      <c r="B35" s="25" t="s">
        <v>125</v>
      </c>
      <c r="C35" s="26">
        <f>'[1]9_2'!D35</f>
        <v>359663</v>
      </c>
      <c r="D35" s="26">
        <f>SUM(D8:D34)</f>
        <v>311736</v>
      </c>
      <c r="E35" s="26">
        <f>'[1]9_2'!F35</f>
        <v>16346</v>
      </c>
      <c r="F35" s="26">
        <f>SUM(F8:F34)</f>
        <v>16306</v>
      </c>
      <c r="G35" s="29">
        <f t="shared" si="11"/>
        <v>4.544810002696969</v>
      </c>
      <c r="H35" s="29">
        <f t="shared" si="5"/>
        <v>5.230708035003977</v>
      </c>
      <c r="I35" s="26">
        <f>'[1]9_2'!J35</f>
        <v>323</v>
      </c>
      <c r="J35" s="26">
        <f>SUM(J8:J34)</f>
        <v>256</v>
      </c>
      <c r="K35" s="29">
        <f t="shared" si="6"/>
        <v>0.08980629088897106</v>
      </c>
      <c r="L35" s="29">
        <f t="shared" si="7"/>
        <v>0.08212076885569841</v>
      </c>
      <c r="M35" s="26">
        <f>'[1]9_2'!N35</f>
        <v>16669</v>
      </c>
      <c r="N35" s="26">
        <f>F35+J35</f>
        <v>16562</v>
      </c>
      <c r="O35" s="29">
        <f>'[1]9_2'!P35</f>
        <v>4.63461629358594</v>
      </c>
      <c r="P35" s="29">
        <f>IF(D35=0,IF(N35=0,0,100),S35)</f>
        <v>5.312828803859676</v>
      </c>
      <c r="Q35" s="8">
        <f t="shared" si="0"/>
        <v>5.230708035003977</v>
      </c>
      <c r="R35" s="8">
        <f>SUM(I35*100/D35)</f>
        <v>0.10361331382965074</v>
      </c>
      <c r="S35" s="8">
        <f t="shared" si="1"/>
        <v>5.312828803859676</v>
      </c>
      <c r="T35" s="8">
        <f t="shared" si="2"/>
        <v>4.544810002696969</v>
      </c>
      <c r="U35" s="2" t="e">
        <f>SUM(#REF!*100/C35)</f>
        <v>#REF!</v>
      </c>
      <c r="V35" s="2">
        <f t="shared" si="4"/>
        <v>4.63461629358594</v>
      </c>
      <c r="W35" s="2"/>
    </row>
    <row r="36" spans="3:23" ht="12.75">
      <c r="C36" s="4"/>
      <c r="T36" s="2"/>
      <c r="U36" s="2"/>
      <c r="V36" s="2"/>
      <c r="W36" s="2"/>
    </row>
    <row r="37" spans="2:23" ht="12.75">
      <c r="B37" s="1" t="s">
        <v>126</v>
      </c>
      <c r="T37" s="2"/>
      <c r="U37" s="2"/>
      <c r="V37" s="2"/>
      <c r="W37" s="2"/>
    </row>
  </sheetData>
  <sheetProtection/>
  <mergeCells count="13">
    <mergeCell ref="O5:P5"/>
    <mergeCell ref="A2:N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  <mergeCell ref="M5:N5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8" t="s">
        <v>127</v>
      </c>
      <c r="B1" s="18" t="s">
        <v>128</v>
      </c>
      <c r="C1" s="18" t="s">
        <v>129</v>
      </c>
      <c r="D1" s="18" t="s">
        <v>130</v>
      </c>
    </row>
    <row r="2" spans="1:3" ht="12.75">
      <c r="A2" s="18">
        <v>0</v>
      </c>
      <c r="B2" s="18">
        <v>0</v>
      </c>
      <c r="C2" s="18">
        <v>0</v>
      </c>
    </row>
    <row r="3" spans="1:3" ht="12.75">
      <c r="A3" s="18">
        <v>10549</v>
      </c>
      <c r="B3" s="18">
        <v>577</v>
      </c>
      <c r="C3" s="18">
        <v>6</v>
      </c>
    </row>
    <row r="4" spans="1:3" ht="12.75">
      <c r="A4" s="18">
        <v>4876</v>
      </c>
      <c r="B4" s="18">
        <v>172</v>
      </c>
      <c r="C4" s="18">
        <v>4</v>
      </c>
    </row>
    <row r="5" spans="1:3" ht="12.75">
      <c r="A5" s="18">
        <v>31284</v>
      </c>
      <c r="B5" s="18">
        <v>2635</v>
      </c>
      <c r="C5" s="18">
        <v>21</v>
      </c>
    </row>
    <row r="6" spans="1:3" ht="12.75">
      <c r="A6" s="18">
        <v>18246</v>
      </c>
      <c r="B6" s="18">
        <v>334</v>
      </c>
      <c r="C6" s="18">
        <v>4</v>
      </c>
    </row>
    <row r="7" spans="1:3" ht="12.75">
      <c r="A7" s="18">
        <v>8380</v>
      </c>
      <c r="B7" s="18">
        <v>374</v>
      </c>
      <c r="C7" s="18">
        <v>6</v>
      </c>
    </row>
    <row r="8" spans="1:3" ht="12.75">
      <c r="A8" s="18">
        <v>6960</v>
      </c>
      <c r="B8" s="18">
        <v>496</v>
      </c>
      <c r="C8" s="18">
        <v>14</v>
      </c>
    </row>
    <row r="9" spans="1:3" ht="12.75">
      <c r="A9" s="18">
        <v>18555</v>
      </c>
      <c r="B9" s="18">
        <v>988</v>
      </c>
      <c r="C9" s="18">
        <v>16</v>
      </c>
    </row>
    <row r="10" spans="1:3" ht="12.75">
      <c r="A10" s="18">
        <v>5979</v>
      </c>
      <c r="B10" s="18">
        <v>284</v>
      </c>
      <c r="C10" s="18">
        <v>9</v>
      </c>
    </row>
    <row r="11" spans="1:3" ht="12.75">
      <c r="A11" s="18">
        <v>16867</v>
      </c>
      <c r="B11" s="18">
        <v>850</v>
      </c>
      <c r="C11" s="18">
        <v>3</v>
      </c>
    </row>
    <row r="12" spans="1:3" ht="12.75">
      <c r="A12" s="18">
        <v>6796</v>
      </c>
      <c r="B12" s="18">
        <v>316</v>
      </c>
      <c r="C12" s="18">
        <v>3</v>
      </c>
    </row>
    <row r="13" spans="1:3" ht="12.75">
      <c r="A13" s="18">
        <v>5343</v>
      </c>
      <c r="B13" s="18">
        <v>184</v>
      </c>
      <c r="C13" s="18">
        <v>1</v>
      </c>
    </row>
    <row r="14" spans="1:3" ht="12.75">
      <c r="A14" s="18">
        <v>16221</v>
      </c>
      <c r="B14" s="18">
        <v>971</v>
      </c>
      <c r="C14" s="18">
        <v>11</v>
      </c>
    </row>
    <row r="15" spans="1:3" ht="12.75">
      <c r="A15" s="18">
        <v>8932</v>
      </c>
      <c r="B15" s="18">
        <v>361</v>
      </c>
      <c r="C15" s="18">
        <v>11</v>
      </c>
    </row>
    <row r="16" spans="1:3" ht="12.75">
      <c r="A16" s="18">
        <v>24171</v>
      </c>
      <c r="B16" s="18">
        <v>1432</v>
      </c>
      <c r="C16" s="18">
        <v>30</v>
      </c>
    </row>
    <row r="17" spans="1:3" ht="12.75">
      <c r="A17" s="18">
        <v>11318</v>
      </c>
      <c r="B17" s="18">
        <v>543</v>
      </c>
      <c r="C17" s="18">
        <v>5</v>
      </c>
    </row>
    <row r="18" spans="1:3" ht="12.75">
      <c r="A18" s="18">
        <v>5888</v>
      </c>
      <c r="B18" s="18">
        <v>272</v>
      </c>
      <c r="C18" s="18">
        <v>8</v>
      </c>
    </row>
    <row r="19" spans="1:3" ht="12.75">
      <c r="A19" s="18">
        <v>6081</v>
      </c>
      <c r="B19" s="18">
        <v>272</v>
      </c>
      <c r="C19" s="18">
        <v>1</v>
      </c>
    </row>
    <row r="20" spans="1:3" ht="12.75">
      <c r="A20" s="18">
        <v>5151</v>
      </c>
      <c r="B20" s="18">
        <v>175</v>
      </c>
      <c r="C20" s="18">
        <v>4</v>
      </c>
    </row>
    <row r="21" spans="1:3" ht="12.75">
      <c r="A21" s="18">
        <v>30833</v>
      </c>
      <c r="B21" s="18">
        <v>1200</v>
      </c>
      <c r="C21" s="18">
        <v>60</v>
      </c>
    </row>
    <row r="22" spans="1:3" ht="12.75">
      <c r="A22" s="18">
        <v>9212</v>
      </c>
      <c r="B22" s="18">
        <v>418</v>
      </c>
      <c r="C22" s="18">
        <v>3</v>
      </c>
    </row>
    <row r="23" spans="1:3" ht="12.75">
      <c r="A23" s="18">
        <v>7330</v>
      </c>
      <c r="B23" s="18">
        <v>239</v>
      </c>
      <c r="C23" s="18">
        <v>3</v>
      </c>
    </row>
    <row r="24" spans="1:3" ht="12.75">
      <c r="A24" s="18">
        <v>8838</v>
      </c>
      <c r="B24" s="18">
        <v>413</v>
      </c>
      <c r="C24" s="18">
        <v>9</v>
      </c>
    </row>
    <row r="25" spans="1:3" ht="12.75">
      <c r="A25" s="18">
        <v>4152</v>
      </c>
      <c r="B25" s="18">
        <v>216</v>
      </c>
      <c r="C25" s="18">
        <v>2</v>
      </c>
    </row>
    <row r="26" spans="1:3" ht="12.75">
      <c r="A26" s="18">
        <v>6760</v>
      </c>
      <c r="B26" s="18">
        <v>235</v>
      </c>
      <c r="C26" s="18">
        <v>6</v>
      </c>
    </row>
    <row r="27" spans="1:3" ht="12.75">
      <c r="A27" s="18">
        <v>33014</v>
      </c>
      <c r="B27" s="18">
        <v>2349</v>
      </c>
      <c r="C27" s="18">
        <v>16</v>
      </c>
    </row>
    <row r="28" spans="1:3" ht="12.75">
      <c r="A28" s="18">
        <v>0</v>
      </c>
      <c r="B28" s="18">
        <v>0</v>
      </c>
      <c r="C28" s="1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2016-03-09T08:52:12Z</cp:lastPrinted>
  <dcterms:created xsi:type="dcterms:W3CDTF">2011-07-25T06:37:41Z</dcterms:created>
  <dcterms:modified xsi:type="dcterms:W3CDTF">2016-03-09T12:15:00Z</dcterms:modified>
  <cp:category/>
  <cp:version/>
  <cp:contentType/>
  <cp:contentStatus/>
</cp:coreProperties>
</file>