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2_1" sheetId="1" r:id="rId1"/>
    <sheet name="Z1_2" sheetId="2" state="hidden" r:id="rId2"/>
  </sheets>
  <externalReferences>
    <externalReference r:id="rId5"/>
  </externalReferences>
  <definedNames>
    <definedName name="Z1_2">'Z1_2'!$A$1:$M$29</definedName>
  </definedNames>
  <calcPr fullCalcOnLoad="1"/>
</workbook>
</file>

<file path=xl/sharedStrings.xml><?xml version="1.0" encoding="utf-8"?>
<sst xmlns="http://schemas.openxmlformats.org/spreadsheetml/2006/main" count="56" uniqueCount="56">
  <si>
    <t>Таблиця 1.2.1</t>
  </si>
  <si>
    <t xml:space="preserve">Середньомісячне надходження на одного суддю апеляційного загального суду </t>
  </si>
  <si>
    <t>Кількість суддів за штатним розписом</t>
  </si>
  <si>
    <t>кримінальних справ в порядку виключного провадження</t>
  </si>
  <si>
    <t>адміністра-тивних справ у зв"язку з новови-явленими обставинами</t>
  </si>
  <si>
    <t>цивільних справ у зв"язку з нововиявле-ними обставинами</t>
  </si>
  <si>
    <t>справ про адміністра-тивні правопо-рушення</t>
  </si>
  <si>
    <t xml:space="preserve">Динаміка </t>
  </si>
  <si>
    <t>Кримінальних</t>
  </si>
  <si>
    <t>адміністратив-них</t>
  </si>
  <si>
    <t xml:space="preserve">цивільних 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</si>
  <si>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</si>
  <si>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</si>
  <si>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</si>
  <si>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</si>
  <si>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</si>
  <si>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</si>
  <si>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</si>
  <si>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</si>
  <si>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</si>
  <si>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</si>
  <si>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</si>
  <si>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</si>
  <si>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</si>
  <si>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</si>
  <si>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</si>
  <si>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</si>
  <si>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</si>
  <si>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</si>
  <si>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</si>
  <si>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</si>
  <si>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</si>
  <si>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</si>
  <si>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</si>
  <si>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</si>
  <si>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</si>
  <si>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</si>
  <si>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</si>
  <si>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</si>
  <si>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</si>
  <si>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</si>
  <si>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</si>
  <si>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</si>
  <si>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</si>
  <si>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</si>
  <si>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</si>
  <si>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</si>
  <si>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</si>
  <si>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</si>
  <si>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</si>
  <si>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</si>
  <si>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</si>
  <si>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</si>
  <si>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F15</t>
  </si>
  <si>
    <t>I півріччя 2015</t>
  </si>
  <si>
    <t>I півріччя 2016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</si>
</sst>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</numFmts>
  <fonts count="45">
    <font>
      <sz val="10"/>
      <name val="Arial Cyr"/>
      <family val="0"/>
    </font>
    <font>
      <b/>
      <sz val="12"/>
      <name val="Times New Roman"/>
      <family val="1"/>
    </font>
    <font>
      <sz val="10"/>
      <name val="Arial"/>
      <family val="2"/>
    </font>
    <font>
      <sz val="8.5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52" applyFont="1" applyFill="1" applyAlignment="1">
      <alignment horizontal="center"/>
      <protection/>
    </xf>
    <xf numFmtId="0" fontId="4" fillId="0" borderId="0" xfId="52" applyFont="1" applyFill="1">
      <alignment/>
      <protection/>
    </xf>
    <xf numFmtId="0" fontId="6" fillId="0" borderId="0" xfId="52" applyFont="1" applyFill="1">
      <alignment/>
      <protection/>
    </xf>
    <xf numFmtId="0" fontId="4" fillId="0" borderId="10" xfId="52" applyFont="1" applyFill="1" applyBorder="1" applyAlignment="1">
      <alignment horizontal="center" vertical="center"/>
      <protection/>
    </xf>
    <xf numFmtId="0" fontId="8" fillId="0" borderId="0" xfId="52" applyFont="1" applyFill="1" applyAlignment="1">
      <alignment horizontal="center"/>
      <protection/>
    </xf>
    <xf numFmtId="2" fontId="4" fillId="0" borderId="10" xfId="52" applyNumberFormat="1" applyFont="1" applyFill="1" applyBorder="1" applyAlignment="1">
      <alignment vertical="center"/>
      <protection/>
    </xf>
    <xf numFmtId="0" fontId="8" fillId="0" borderId="0" xfId="52" applyFont="1" applyFill="1">
      <alignment/>
      <protection/>
    </xf>
    <xf numFmtId="0" fontId="4" fillId="0" borderId="10" xfId="52" applyFont="1" applyFill="1" applyBorder="1" applyAlignment="1">
      <alignment vertical="center"/>
      <protection/>
    </xf>
    <xf numFmtId="1" fontId="4" fillId="0" borderId="10" xfId="52" applyNumberFormat="1" applyFont="1" applyFill="1" applyBorder="1" applyAlignment="1">
      <alignment horizontal="right" vertical="center"/>
      <protection/>
    </xf>
    <xf numFmtId="0" fontId="4" fillId="0" borderId="0" xfId="52" applyFont="1" applyFill="1" applyBorder="1" applyAlignment="1">
      <alignment horizontal="center"/>
      <protection/>
    </xf>
    <xf numFmtId="0" fontId="4" fillId="0" borderId="0" xfId="52" applyFont="1" applyFill="1" applyBorder="1">
      <alignment/>
      <protection/>
    </xf>
    <xf numFmtId="0" fontId="4" fillId="0" borderId="0" xfId="52" applyFont="1" applyFill="1" applyAlignment="1">
      <alignment horizontal="center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2" fontId="4" fillId="0" borderId="10" xfId="52" applyNumberFormat="1" applyFont="1" applyFill="1" applyBorder="1" applyAlignment="1" applyProtection="1">
      <alignment vertical="center"/>
      <protection locked="0"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6" fillId="0" borderId="11" xfId="52" applyFont="1" applyFill="1" applyBorder="1">
      <alignment/>
      <protection/>
    </xf>
    <xf numFmtId="0" fontId="6" fillId="0" borderId="0" xfId="52" applyFont="1" applyFill="1" applyBorder="1">
      <alignment/>
      <protection/>
    </xf>
    <xf numFmtId="0" fontId="8" fillId="0" borderId="0" xfId="52" applyFont="1" applyFill="1" applyBorder="1">
      <alignment/>
      <protection/>
    </xf>
    <xf numFmtId="1" fontId="9" fillId="0" borderId="10" xfId="52" applyNumberFormat="1" applyFont="1" applyFill="1" applyBorder="1" applyAlignment="1">
      <alignment horizontal="right" vertical="center"/>
      <protection/>
    </xf>
    <xf numFmtId="0" fontId="7" fillId="0" borderId="0" xfId="52" applyFont="1" applyFill="1">
      <alignment/>
      <protection/>
    </xf>
    <xf numFmtId="0" fontId="7" fillId="0" borderId="10" xfId="0" applyFont="1" applyFill="1" applyBorder="1" applyAlignment="1">
      <alignment horizontal="center" vertical="center" wrapText="1"/>
    </xf>
    <xf numFmtId="0" fontId="4" fillId="0" borderId="12" xfId="52" applyFont="1" applyFill="1" applyBorder="1" applyAlignment="1">
      <alignment horizontal="center" vertical="center" wrapText="1"/>
      <protection/>
    </xf>
    <xf numFmtId="0" fontId="4" fillId="0" borderId="13" xfId="52" applyFont="1" applyFill="1" applyBorder="1" applyAlignment="1">
      <alignment horizontal="center" vertical="center" wrapText="1"/>
      <protection/>
    </xf>
    <xf numFmtId="0" fontId="4" fillId="0" borderId="14" xfId="52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/>
      <protection/>
    </xf>
    <xf numFmtId="0" fontId="3" fillId="0" borderId="0" xfId="52" applyFont="1" applyFill="1" applyAlignment="1">
      <alignment horizontal="right"/>
      <protection/>
    </xf>
    <xf numFmtId="0" fontId="4" fillId="0" borderId="10" xfId="52" applyFont="1" applyFill="1" applyBorder="1" applyAlignment="1">
      <alignment horizontal="center" vertical="center" textRotation="90"/>
      <protection/>
    </xf>
    <xf numFmtId="0" fontId="4" fillId="0" borderId="15" xfId="52" applyFont="1" applyFill="1" applyBorder="1" applyAlignment="1">
      <alignment horizontal="center" vertical="center" wrapText="1"/>
      <protection/>
    </xf>
    <xf numFmtId="0" fontId="4" fillId="0" borderId="16" xfId="52" applyFont="1" applyFill="1" applyBorder="1" applyAlignment="1">
      <alignment horizontal="center" vertical="center" wrapText="1"/>
      <protection/>
    </xf>
    <xf numFmtId="0" fontId="4" fillId="0" borderId="17" xfId="52" applyFont="1" applyFill="1" applyBorder="1" applyAlignment="1">
      <alignment horizontal="center" vertical="center" wrapText="1"/>
      <protection/>
    </xf>
    <xf numFmtId="0" fontId="4" fillId="0" borderId="11" xfId="52" applyFont="1" applyFill="1" applyBorder="1">
      <alignment/>
      <protection/>
    </xf>
    <xf numFmtId="0" fontId="5" fillId="0" borderId="0" xfId="52" applyFont="1" applyFill="1" applyBorder="1" applyAlignment="1">
      <alignment horizontal="center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4" fillId="33" borderId="10" xfId="52" applyFont="1" applyFill="1" applyBorder="1" applyAlignment="1">
      <alignment horizontal="center" vertical="center"/>
      <protection/>
    </xf>
    <xf numFmtId="180" fontId="8" fillId="33" borderId="10" xfId="52" applyNumberFormat="1" applyFont="1" applyFill="1" applyBorder="1" applyAlignment="1">
      <alignment horizontal="center"/>
      <protection/>
    </xf>
    <xf numFmtId="180" fontId="8" fillId="33" borderId="10" xfId="52" applyNumberFormat="1" applyFont="1" applyFill="1" applyBorder="1" applyAlignment="1">
      <alignment horizontal="right"/>
      <protection/>
    </xf>
    <xf numFmtId="0" fontId="10" fillId="34" borderId="10" xfId="52" applyFont="1" applyFill="1" applyBorder="1" applyAlignment="1">
      <alignment vertical="center"/>
      <protection/>
    </xf>
    <xf numFmtId="0" fontId="10" fillId="34" borderId="10" xfId="52" applyFont="1" applyFill="1" applyBorder="1" applyAlignment="1">
      <alignment horizontal="left" vertical="center"/>
      <protection/>
    </xf>
    <xf numFmtId="1" fontId="10" fillId="34" borderId="10" xfId="52" applyNumberFormat="1" applyFont="1" applyFill="1" applyBorder="1" applyAlignment="1">
      <alignment vertical="center"/>
      <protection/>
    </xf>
    <xf numFmtId="2" fontId="10" fillId="34" borderId="10" xfId="52" applyNumberFormat="1" applyFont="1" applyFill="1" applyBorder="1" applyAlignment="1" applyProtection="1">
      <alignment vertical="center"/>
      <protection locked="0"/>
    </xf>
    <xf numFmtId="2" fontId="10" fillId="34" borderId="10" xfId="52" applyNumberFormat="1" applyFont="1" applyFill="1" applyBorder="1" applyAlignment="1">
      <alignment vertical="center"/>
      <protection/>
    </xf>
    <xf numFmtId="180" fontId="7" fillId="34" borderId="10" xfId="52" applyNumberFormat="1" applyFont="1" applyFill="1" applyBorder="1" applyAlignment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РТ.10,11,12_200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LANS_TABLY\TPR\1_2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2_1"/>
      <sheetName val="Z1_2"/>
    </sheetNames>
    <sheetDataSet>
      <sheetData sheetId="0">
        <row r="10">
          <cell r="L10">
            <v>14.836990595611285</v>
          </cell>
        </row>
        <row r="11">
          <cell r="L11">
            <v>12.703349282296651</v>
          </cell>
        </row>
        <row r="12">
          <cell r="L12">
            <v>20.540711462450595</v>
          </cell>
        </row>
        <row r="13">
          <cell r="L13">
            <v>5.3181818181818175</v>
          </cell>
        </row>
        <row r="14">
          <cell r="L14">
            <v>17.628942486085343</v>
          </cell>
        </row>
        <row r="15">
          <cell r="L15">
            <v>19.72222222222222</v>
          </cell>
        </row>
        <row r="16">
          <cell r="L16">
            <v>33.81049935979514</v>
          </cell>
        </row>
        <row r="17">
          <cell r="L17">
            <v>13.240641711229946</v>
          </cell>
        </row>
        <row r="18">
          <cell r="L18">
            <v>18.48973607038123</v>
          </cell>
        </row>
        <row r="19">
          <cell r="L19">
            <v>10.959595959595958</v>
          </cell>
        </row>
        <row r="20">
          <cell r="L20">
            <v>1.4896694214876032</v>
          </cell>
        </row>
        <row r="21">
          <cell r="L21">
            <v>21.099173553719005</v>
          </cell>
        </row>
        <row r="22">
          <cell r="L22">
            <v>17.218500797448165</v>
          </cell>
        </row>
        <row r="23">
          <cell r="L23">
            <v>23.20855614973262</v>
          </cell>
        </row>
        <row r="24">
          <cell r="L24">
            <v>15.084745762711863</v>
          </cell>
        </row>
        <row r="25">
          <cell r="L25">
            <v>13.851239669421489</v>
          </cell>
        </row>
        <row r="26">
          <cell r="L26">
            <v>11.941972920696324</v>
          </cell>
        </row>
        <row r="27">
          <cell r="L27">
            <v>10.055658627087197</v>
          </cell>
        </row>
        <row r="28">
          <cell r="L28">
            <v>30.083172147001935</v>
          </cell>
        </row>
        <row r="29">
          <cell r="L29">
            <v>19.087662337662337</v>
          </cell>
        </row>
        <row r="30">
          <cell r="L30">
            <v>13.346153846153845</v>
          </cell>
        </row>
        <row r="31">
          <cell r="L31">
            <v>16.525691699604742</v>
          </cell>
        </row>
        <row r="32">
          <cell r="L32">
            <v>12.416267942583731</v>
          </cell>
        </row>
        <row r="33">
          <cell r="L33">
            <v>11.1013986013986</v>
          </cell>
        </row>
        <row r="34">
          <cell r="L34">
            <v>32.057851239669425</v>
          </cell>
        </row>
        <row r="36">
          <cell r="L36">
            <v>17.24208375893769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875" style="12" customWidth="1"/>
    <col min="2" max="2" width="25.375" style="2" customWidth="1"/>
    <col min="3" max="3" width="8.875" style="12" customWidth="1"/>
    <col min="4" max="4" width="12.25390625" style="12" customWidth="1"/>
    <col min="5" max="5" width="12.125" style="12" customWidth="1"/>
    <col min="6" max="6" width="10.625" style="12" customWidth="1"/>
    <col min="7" max="7" width="12.125" style="12" customWidth="1"/>
    <col min="8" max="9" width="11.625" style="12" customWidth="1"/>
    <col min="10" max="10" width="10.00390625" style="12" customWidth="1"/>
    <col min="11" max="11" width="8.875" style="12" customWidth="1"/>
    <col min="12" max="12" width="10.75390625" style="2" customWidth="1"/>
    <col min="13" max="13" width="10.125" style="2" customWidth="1"/>
    <col min="14" max="14" width="16.875" style="2" hidden="1" customWidth="1"/>
    <col min="15" max="16384" width="9.125" style="2" customWidth="1"/>
  </cols>
  <sheetData>
    <row r="1" spans="1:16" ht="15.75">
      <c r="A1" s="2"/>
      <c r="C1" s="2"/>
      <c r="D1" s="2"/>
      <c r="E1" s="2"/>
      <c r="F1" s="2"/>
      <c r="G1" s="2"/>
      <c r="H1" s="2"/>
      <c r="I1" s="1"/>
      <c r="J1" s="28" t="s">
        <v>0</v>
      </c>
      <c r="K1" s="28"/>
      <c r="L1" s="28"/>
      <c r="M1" s="28"/>
      <c r="P1" s="7"/>
    </row>
    <row r="2" spans="1:16" ht="18.7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P2" s="7"/>
    </row>
    <row r="3" spans="1:16" ht="6.7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P3" s="7"/>
    </row>
    <row r="4" spans="1:16" s="3" customFormat="1" ht="13.5" customHeight="1" hidden="1">
      <c r="A4" s="29"/>
      <c r="B4" s="26"/>
      <c r="C4" s="23" t="s">
        <v>2</v>
      </c>
      <c r="D4" s="30"/>
      <c r="E4" s="31"/>
      <c r="F4" s="32"/>
      <c r="G4" s="26" t="s">
        <v>3</v>
      </c>
      <c r="H4" s="26" t="s">
        <v>4</v>
      </c>
      <c r="I4" s="26" t="s">
        <v>5</v>
      </c>
      <c r="J4" s="26" t="s">
        <v>6</v>
      </c>
      <c r="K4" s="22" t="s">
        <v>54</v>
      </c>
      <c r="L4" s="22" t="s">
        <v>55</v>
      </c>
      <c r="M4" s="35" t="s">
        <v>7</v>
      </c>
      <c r="P4" s="7"/>
    </row>
    <row r="5" spans="1:43" s="17" customFormat="1" ht="45.75" customHeight="1">
      <c r="A5" s="29"/>
      <c r="B5" s="26"/>
      <c r="C5" s="24"/>
      <c r="D5" s="23" t="s">
        <v>8</v>
      </c>
      <c r="E5" s="23" t="s">
        <v>9</v>
      </c>
      <c r="F5" s="23" t="s">
        <v>10</v>
      </c>
      <c r="G5" s="27"/>
      <c r="H5" s="27"/>
      <c r="I5" s="27"/>
      <c r="J5" s="27"/>
      <c r="K5" s="22"/>
      <c r="L5" s="22"/>
      <c r="M5" s="35"/>
      <c r="O5" s="18"/>
      <c r="P5" s="19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</row>
    <row r="6" spans="1:43" s="17" customFormat="1" ht="12.75" customHeight="1">
      <c r="A6" s="29"/>
      <c r="B6" s="26"/>
      <c r="C6" s="24"/>
      <c r="D6" s="24"/>
      <c r="E6" s="24"/>
      <c r="F6" s="24"/>
      <c r="G6" s="27"/>
      <c r="H6" s="27"/>
      <c r="I6" s="27"/>
      <c r="J6" s="27"/>
      <c r="K6" s="22"/>
      <c r="L6" s="22"/>
      <c r="M6" s="35"/>
      <c r="O6" s="18"/>
      <c r="P6" s="19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</row>
    <row r="7" spans="1:16" s="3" customFormat="1" ht="31.5" customHeight="1">
      <c r="A7" s="29"/>
      <c r="B7" s="26"/>
      <c r="C7" s="25"/>
      <c r="D7" s="25"/>
      <c r="E7" s="25"/>
      <c r="F7" s="25"/>
      <c r="G7" s="27"/>
      <c r="H7" s="27"/>
      <c r="I7" s="27"/>
      <c r="J7" s="27"/>
      <c r="K7" s="22"/>
      <c r="L7" s="22"/>
      <c r="M7" s="35"/>
      <c r="P7" s="7"/>
    </row>
    <row r="8" spans="1:16" s="5" customFormat="1" ht="10.5" customHeight="1">
      <c r="A8" s="4" t="s">
        <v>11</v>
      </c>
      <c r="B8" s="13" t="s">
        <v>12</v>
      </c>
      <c r="C8" s="4">
        <v>1</v>
      </c>
      <c r="D8" s="4">
        <v>2</v>
      </c>
      <c r="E8" s="4">
        <v>3</v>
      </c>
      <c r="F8" s="4">
        <v>4</v>
      </c>
      <c r="G8" s="4">
        <v>5</v>
      </c>
      <c r="H8" s="4">
        <v>6</v>
      </c>
      <c r="I8" s="4">
        <v>7</v>
      </c>
      <c r="J8" s="4">
        <v>8</v>
      </c>
      <c r="K8" s="4">
        <v>9</v>
      </c>
      <c r="L8" s="4">
        <v>10</v>
      </c>
      <c r="M8" s="36">
        <v>11</v>
      </c>
      <c r="P8" s="7"/>
    </row>
    <row r="9" spans="1:14" s="7" customFormat="1" ht="14.25" customHeight="1">
      <c r="A9" s="4">
        <v>1</v>
      </c>
      <c r="B9" s="8" t="s">
        <v>13</v>
      </c>
      <c r="C9" s="20"/>
      <c r="D9" s="14">
        <f>'Z1_2'!A2</f>
        <v>0</v>
      </c>
      <c r="E9" s="14">
        <f>'Z1_2'!B2</f>
        <v>0</v>
      </c>
      <c r="F9" s="14">
        <f>'Z1_2'!C2</f>
        <v>0</v>
      </c>
      <c r="G9" s="14">
        <f>'Z1_2'!D2</f>
        <v>0</v>
      </c>
      <c r="H9" s="14">
        <f>'Z1_2'!E2</f>
        <v>0</v>
      </c>
      <c r="I9" s="14">
        <f>'Z1_2'!F2</f>
        <v>0</v>
      </c>
      <c r="J9" s="14">
        <f>'Z1_2'!G2</f>
        <v>0</v>
      </c>
      <c r="K9" s="6">
        <f>'[1]1_2_1'!L9</f>
        <v>0</v>
      </c>
      <c r="L9" s="6">
        <f>SUM(D9+E9+F9+G9+H9+I9+J9)</f>
        <v>0</v>
      </c>
      <c r="M9" s="37"/>
      <c r="N9" s="7" t="e">
        <f>ROUND(SUM(L9/K9*100-100),2)</f>
        <v>#DIV/0!</v>
      </c>
    </row>
    <row r="10" spans="1:14" s="7" customFormat="1" ht="14.25" customHeight="1">
      <c r="A10" s="4">
        <v>2</v>
      </c>
      <c r="B10" s="8" t="s">
        <v>14</v>
      </c>
      <c r="C10" s="9">
        <v>58</v>
      </c>
      <c r="D10" s="14">
        <f>'Z1_2'!A3</f>
        <v>8.23</v>
      </c>
      <c r="E10" s="14">
        <f>'Z1_2'!B3</f>
        <v>0</v>
      </c>
      <c r="F10" s="14">
        <f>'Z1_2'!C3</f>
        <v>6.48</v>
      </c>
      <c r="G10" s="14">
        <f>'Z1_2'!D3</f>
        <v>0.03</v>
      </c>
      <c r="H10" s="14">
        <f>'Z1_2'!E3</f>
        <v>0</v>
      </c>
      <c r="I10" s="14">
        <f>'Z1_2'!F3</f>
        <v>0.02</v>
      </c>
      <c r="J10" s="14">
        <f>'Z1_2'!G3</f>
        <v>0.46</v>
      </c>
      <c r="K10" s="6">
        <f>'[1]1_2_1'!L10</f>
        <v>14.836990595611285</v>
      </c>
      <c r="L10" s="6">
        <f aca="true" t="shared" si="0" ref="L10:L36">SUM(D10+E10+F10+G10+H10+I10+J10)</f>
        <v>15.22</v>
      </c>
      <c r="M10" s="38">
        <f>ROUND(SUM(L10/K10*100-100),2)</f>
        <v>2.58</v>
      </c>
      <c r="N10" s="7">
        <f aca="true" t="shared" si="1" ref="N10:N36">SUM(L10/K10*100-100)</f>
        <v>2.5814493978449207</v>
      </c>
    </row>
    <row r="11" spans="1:14" s="7" customFormat="1" ht="14.25" customHeight="1">
      <c r="A11" s="4">
        <v>3</v>
      </c>
      <c r="B11" s="8" t="s">
        <v>15</v>
      </c>
      <c r="C11" s="9">
        <v>38</v>
      </c>
      <c r="D11" s="14">
        <f>'Z1_2'!A4</f>
        <v>6.34</v>
      </c>
      <c r="E11" s="14">
        <f>'Z1_2'!B4</f>
        <v>0</v>
      </c>
      <c r="F11" s="14">
        <f>'Z1_2'!C4</f>
        <v>4.6</v>
      </c>
      <c r="G11" s="14">
        <f>'Z1_2'!D4</f>
        <v>0.01</v>
      </c>
      <c r="H11" s="14">
        <f>'Z1_2'!E4</f>
        <v>0</v>
      </c>
      <c r="I11" s="14">
        <f>'Z1_2'!F4</f>
        <v>0.01</v>
      </c>
      <c r="J11" s="14">
        <f>'Z1_2'!G4</f>
        <v>1.07</v>
      </c>
      <c r="K11" s="6">
        <f>'[1]1_2_1'!L11</f>
        <v>12.703349282296651</v>
      </c>
      <c r="L11" s="6">
        <f t="shared" si="0"/>
        <v>12.03</v>
      </c>
      <c r="M11" s="38">
        <f>ROUND(SUM(L11/K11*100-100),2)</f>
        <v>-5.3</v>
      </c>
      <c r="N11" s="7">
        <f t="shared" si="1"/>
        <v>-5.300564971751413</v>
      </c>
    </row>
    <row r="12" spans="1:14" s="7" customFormat="1" ht="14.25" customHeight="1">
      <c r="A12" s="4">
        <v>4</v>
      </c>
      <c r="B12" s="8" t="s">
        <v>16</v>
      </c>
      <c r="C12" s="9">
        <v>115</v>
      </c>
      <c r="D12" s="14">
        <f>'Z1_2'!A5</f>
        <v>8.45</v>
      </c>
      <c r="E12" s="14">
        <f>'Z1_2'!B5</f>
        <v>0</v>
      </c>
      <c r="F12" s="14">
        <f>'Z1_2'!C5</f>
        <v>8.54</v>
      </c>
      <c r="G12" s="14">
        <f>'Z1_2'!D5</f>
        <v>0.02</v>
      </c>
      <c r="H12" s="14">
        <f>'Z1_2'!E5</f>
        <v>0</v>
      </c>
      <c r="I12" s="14">
        <f>'Z1_2'!F5</f>
        <v>0.03</v>
      </c>
      <c r="J12" s="14">
        <f>'Z1_2'!G5</f>
        <v>0.59</v>
      </c>
      <c r="K12" s="6">
        <f>'[1]1_2_1'!L12</f>
        <v>20.540711462450595</v>
      </c>
      <c r="L12" s="6">
        <f t="shared" si="0"/>
        <v>17.63</v>
      </c>
      <c r="M12" s="38">
        <f>ROUND(SUM(L12/K12*100-100),2)</f>
        <v>-14.17</v>
      </c>
      <c r="N12" s="7">
        <f t="shared" si="1"/>
        <v>-14.170451046798036</v>
      </c>
    </row>
    <row r="13" spans="1:14" s="7" customFormat="1" ht="14.25" customHeight="1">
      <c r="A13" s="4">
        <v>5</v>
      </c>
      <c r="B13" s="8" t="s">
        <v>17</v>
      </c>
      <c r="C13" s="9">
        <v>136</v>
      </c>
      <c r="D13" s="14">
        <f>'Z1_2'!A6</f>
        <v>6.68</v>
      </c>
      <c r="E13" s="14">
        <f>'Z1_2'!B6</f>
        <v>0</v>
      </c>
      <c r="F13" s="14">
        <f>'Z1_2'!C6</f>
        <v>2.23</v>
      </c>
      <c r="G13" s="14">
        <f>'Z1_2'!D6</f>
        <v>0.01</v>
      </c>
      <c r="H13" s="14">
        <f>'Z1_2'!E6</f>
        <v>0</v>
      </c>
      <c r="I13" s="14">
        <f>'Z1_2'!F6</f>
        <v>0.01</v>
      </c>
      <c r="J13" s="14">
        <f>'Z1_2'!G6</f>
        <v>0.25</v>
      </c>
      <c r="K13" s="6">
        <f>'[1]1_2_1'!L13</f>
        <v>5.3181818181818175</v>
      </c>
      <c r="L13" s="6">
        <f t="shared" si="0"/>
        <v>9.18</v>
      </c>
      <c r="M13" s="38">
        <f aca="true" t="shared" si="2" ref="M13:M36">ROUND(SUM(L13/K13*100-100),2)</f>
        <v>72.62</v>
      </c>
      <c r="N13" s="7">
        <f t="shared" si="1"/>
        <v>72.61538461538464</v>
      </c>
    </row>
    <row r="14" spans="1:14" s="7" customFormat="1" ht="14.25" customHeight="1">
      <c r="A14" s="4">
        <v>6</v>
      </c>
      <c r="B14" s="8" t="s">
        <v>18</v>
      </c>
      <c r="C14" s="9">
        <v>49</v>
      </c>
      <c r="D14" s="14">
        <f>'Z1_2'!A7</f>
        <v>8.85</v>
      </c>
      <c r="E14" s="14">
        <f>'Z1_2'!B7</f>
        <v>0</v>
      </c>
      <c r="F14" s="14">
        <f>'Z1_2'!C7</f>
        <v>4.89</v>
      </c>
      <c r="G14" s="14">
        <f>'Z1_2'!D7</f>
        <v>0.02</v>
      </c>
      <c r="H14" s="14">
        <f>'Z1_2'!E7</f>
        <v>0</v>
      </c>
      <c r="I14" s="14">
        <f>'Z1_2'!F7</f>
        <v>0.02</v>
      </c>
      <c r="J14" s="14">
        <f>'Z1_2'!G7</f>
        <v>0.5</v>
      </c>
      <c r="K14" s="6">
        <f>'[1]1_2_1'!L14</f>
        <v>17.628942486085343</v>
      </c>
      <c r="L14" s="6">
        <f t="shared" si="0"/>
        <v>14.279999999999998</v>
      </c>
      <c r="M14" s="38">
        <f t="shared" si="2"/>
        <v>-19</v>
      </c>
      <c r="N14" s="7">
        <f t="shared" si="1"/>
        <v>-18.996842769943186</v>
      </c>
    </row>
    <row r="15" spans="1:14" s="7" customFormat="1" ht="14.25" customHeight="1">
      <c r="A15" s="4">
        <v>7</v>
      </c>
      <c r="B15" s="8" t="s">
        <v>19</v>
      </c>
      <c r="C15" s="9">
        <v>36</v>
      </c>
      <c r="D15" s="14">
        <f>'Z1_2'!A8</f>
        <v>8.15</v>
      </c>
      <c r="E15" s="14">
        <f>'Z1_2'!B8</f>
        <v>0</v>
      </c>
      <c r="F15" s="14">
        <f>'Z1_2'!C8</f>
        <v>7.07</v>
      </c>
      <c r="G15" s="14">
        <f>'Z1_2'!D8</f>
        <v>0</v>
      </c>
      <c r="H15" s="14">
        <f>'Z1_2'!E8</f>
        <v>0</v>
      </c>
      <c r="I15" s="14">
        <f>'Z1_2'!F8</f>
        <v>0.07</v>
      </c>
      <c r="J15" s="14">
        <f>'Z1_2'!G8</f>
        <v>0.95</v>
      </c>
      <c r="K15" s="6">
        <f>'[1]1_2_1'!L15</f>
        <v>19.72222222222222</v>
      </c>
      <c r="L15" s="6">
        <f t="shared" si="0"/>
        <v>16.240000000000002</v>
      </c>
      <c r="M15" s="38">
        <f t="shared" si="2"/>
        <v>-17.66</v>
      </c>
      <c r="N15" s="7">
        <f t="shared" si="1"/>
        <v>-17.656338028169003</v>
      </c>
    </row>
    <row r="16" spans="1:14" s="7" customFormat="1" ht="14.25" customHeight="1">
      <c r="A16" s="4">
        <v>8</v>
      </c>
      <c r="B16" s="8" t="s">
        <v>20</v>
      </c>
      <c r="C16" s="9">
        <v>71</v>
      </c>
      <c r="D16" s="14">
        <f>'Z1_2'!A9</f>
        <v>13.4</v>
      </c>
      <c r="E16" s="14">
        <f>'Z1_2'!B9</f>
        <v>0</v>
      </c>
      <c r="F16" s="14">
        <f>'Z1_2'!C9</f>
        <v>6.77</v>
      </c>
      <c r="G16" s="14">
        <f>'Z1_2'!D9</f>
        <v>0.02</v>
      </c>
      <c r="H16" s="14">
        <f>'Z1_2'!E9</f>
        <v>0</v>
      </c>
      <c r="I16" s="14">
        <f>'Z1_2'!F9</f>
        <v>0.03</v>
      </c>
      <c r="J16" s="14">
        <f>'Z1_2'!G9</f>
        <v>0.46</v>
      </c>
      <c r="K16" s="6">
        <f>'[1]1_2_1'!L16</f>
        <v>33.81049935979514</v>
      </c>
      <c r="L16" s="6">
        <f t="shared" si="0"/>
        <v>20.680000000000003</v>
      </c>
      <c r="M16" s="38">
        <f t="shared" si="2"/>
        <v>-38.84</v>
      </c>
      <c r="N16" s="7">
        <f t="shared" si="1"/>
        <v>-38.83556767401348</v>
      </c>
    </row>
    <row r="17" spans="1:14" s="7" customFormat="1" ht="14.25" customHeight="1">
      <c r="A17" s="4">
        <v>9</v>
      </c>
      <c r="B17" s="8" t="s">
        <v>21</v>
      </c>
      <c r="C17" s="9">
        <v>42</v>
      </c>
      <c r="D17" s="14">
        <f>'Z1_2'!A10</f>
        <v>7.61</v>
      </c>
      <c r="E17" s="14">
        <f>'Z1_2'!B10</f>
        <v>0</v>
      </c>
      <c r="F17" s="14">
        <f>'Z1_2'!C10</f>
        <v>5.45</v>
      </c>
      <c r="G17" s="14">
        <f>'Z1_2'!D10</f>
        <v>0.01</v>
      </c>
      <c r="H17" s="14">
        <f>'Z1_2'!E10</f>
        <v>0</v>
      </c>
      <c r="I17" s="14">
        <f>'Z1_2'!F10</f>
        <v>0.02</v>
      </c>
      <c r="J17" s="14">
        <f>'Z1_2'!G10</f>
        <v>0.55</v>
      </c>
      <c r="K17" s="6">
        <f>'[1]1_2_1'!L17</f>
        <v>13.240641711229946</v>
      </c>
      <c r="L17" s="6">
        <f t="shared" si="0"/>
        <v>13.64</v>
      </c>
      <c r="M17" s="38">
        <f t="shared" si="2"/>
        <v>3.02</v>
      </c>
      <c r="N17" s="7">
        <f t="shared" si="1"/>
        <v>3.0161550888529973</v>
      </c>
    </row>
    <row r="18" spans="1:14" s="7" customFormat="1" ht="14.25" customHeight="1">
      <c r="A18" s="4">
        <v>10</v>
      </c>
      <c r="B18" s="8" t="s">
        <v>22</v>
      </c>
      <c r="C18" s="9">
        <v>64</v>
      </c>
      <c r="D18" s="14">
        <f>'Z1_2'!A11</f>
        <v>7.06</v>
      </c>
      <c r="E18" s="14">
        <f>'Z1_2'!B11</f>
        <v>0</v>
      </c>
      <c r="F18" s="14">
        <f>'Z1_2'!C11</f>
        <v>9.72</v>
      </c>
      <c r="G18" s="14">
        <f>'Z1_2'!D11</f>
        <v>0.01</v>
      </c>
      <c r="H18" s="14">
        <f>'Z1_2'!E11</f>
        <v>0</v>
      </c>
      <c r="I18" s="14">
        <f>'Z1_2'!F11</f>
        <v>0.06</v>
      </c>
      <c r="J18" s="14">
        <f>'Z1_2'!G11</f>
        <v>1.07</v>
      </c>
      <c r="K18" s="6">
        <f>'[1]1_2_1'!L18</f>
        <v>18.48973607038123</v>
      </c>
      <c r="L18" s="6">
        <f t="shared" si="0"/>
        <v>17.92</v>
      </c>
      <c r="M18" s="38">
        <f t="shared" si="2"/>
        <v>-3.08</v>
      </c>
      <c r="N18" s="7">
        <f t="shared" si="1"/>
        <v>-3.0813639968279034</v>
      </c>
    </row>
    <row r="19" spans="1:14" s="7" customFormat="1" ht="14.25" customHeight="1">
      <c r="A19" s="4">
        <v>11</v>
      </c>
      <c r="B19" s="8" t="s">
        <v>23</v>
      </c>
      <c r="C19" s="9">
        <v>54</v>
      </c>
      <c r="D19" s="14">
        <f>'Z1_2'!A12</f>
        <v>6.16</v>
      </c>
      <c r="E19" s="14">
        <f>'Z1_2'!B12</f>
        <v>0</v>
      </c>
      <c r="F19" s="14">
        <f>'Z1_2'!C12</f>
        <v>4.1</v>
      </c>
      <c r="G19" s="14">
        <f>'Z1_2'!D12</f>
        <v>0</v>
      </c>
      <c r="H19" s="14">
        <f>'Z1_2'!E12</f>
        <v>0</v>
      </c>
      <c r="I19" s="14">
        <f>'Z1_2'!F12</f>
        <v>0</v>
      </c>
      <c r="J19" s="14">
        <f>'Z1_2'!G12</f>
        <v>0.41</v>
      </c>
      <c r="K19" s="6">
        <f>'[1]1_2_1'!L19</f>
        <v>10.959595959595958</v>
      </c>
      <c r="L19" s="6">
        <f t="shared" si="0"/>
        <v>10.67</v>
      </c>
      <c r="M19" s="38">
        <f t="shared" si="2"/>
        <v>-2.64</v>
      </c>
      <c r="N19" s="7">
        <f t="shared" si="1"/>
        <v>-2.6423963133640456</v>
      </c>
    </row>
    <row r="20" spans="1:14" s="7" customFormat="1" ht="14.25" customHeight="1">
      <c r="A20" s="4">
        <v>12</v>
      </c>
      <c r="B20" s="8" t="s">
        <v>24</v>
      </c>
      <c r="C20" s="9">
        <v>88</v>
      </c>
      <c r="D20" s="14">
        <f>'Z1_2'!A13</f>
        <v>3.92</v>
      </c>
      <c r="E20" s="14">
        <f>'Z1_2'!B13</f>
        <v>0</v>
      </c>
      <c r="F20" s="14">
        <f>'Z1_2'!C13</f>
        <v>1.12</v>
      </c>
      <c r="G20" s="14">
        <f>'Z1_2'!D13</f>
        <v>0</v>
      </c>
      <c r="H20" s="14">
        <f>'Z1_2'!E13</f>
        <v>0</v>
      </c>
      <c r="I20" s="14">
        <f>'Z1_2'!F13</f>
        <v>0</v>
      </c>
      <c r="J20" s="14">
        <f>'Z1_2'!G13</f>
        <v>0.13</v>
      </c>
      <c r="K20" s="6">
        <f>'[1]1_2_1'!L20</f>
        <v>1.4896694214876032</v>
      </c>
      <c r="L20" s="6">
        <f t="shared" si="0"/>
        <v>5.17</v>
      </c>
      <c r="M20" s="38">
        <f t="shared" si="2"/>
        <v>247.06</v>
      </c>
      <c r="N20" s="7">
        <f t="shared" si="1"/>
        <v>247.0568654646325</v>
      </c>
    </row>
    <row r="21" spans="1:14" s="7" customFormat="1" ht="14.25" customHeight="1">
      <c r="A21" s="4">
        <v>13</v>
      </c>
      <c r="B21" s="8" t="s">
        <v>25</v>
      </c>
      <c r="C21" s="9">
        <v>66</v>
      </c>
      <c r="D21" s="14">
        <f>'Z1_2'!A14</f>
        <v>4.06</v>
      </c>
      <c r="E21" s="14">
        <f>'Z1_2'!B14</f>
        <v>0</v>
      </c>
      <c r="F21" s="14">
        <f>'Z1_2'!C14</f>
        <v>9.67</v>
      </c>
      <c r="G21" s="14">
        <f>'Z1_2'!D14</f>
        <v>0.03</v>
      </c>
      <c r="H21" s="14">
        <f>'Z1_2'!E14</f>
        <v>0</v>
      </c>
      <c r="I21" s="14">
        <f>'Z1_2'!F14</f>
        <v>0.04</v>
      </c>
      <c r="J21" s="14">
        <f>'Z1_2'!G14</f>
        <v>1.12</v>
      </c>
      <c r="K21" s="6">
        <f>'[1]1_2_1'!L21</f>
        <v>21.099173553719005</v>
      </c>
      <c r="L21" s="6">
        <f t="shared" si="0"/>
        <v>14.919999999999998</v>
      </c>
      <c r="M21" s="38">
        <f t="shared" si="2"/>
        <v>-29.29</v>
      </c>
      <c r="N21" s="7">
        <f t="shared" si="1"/>
        <v>-29.286329808068928</v>
      </c>
    </row>
    <row r="22" spans="1:14" s="7" customFormat="1" ht="14.25" customHeight="1">
      <c r="A22" s="4">
        <v>14</v>
      </c>
      <c r="B22" s="8" t="s">
        <v>26</v>
      </c>
      <c r="C22" s="9">
        <v>57</v>
      </c>
      <c r="D22" s="14">
        <f>'Z1_2'!A15</f>
        <v>9.24</v>
      </c>
      <c r="E22" s="14">
        <f>'Z1_2'!B15</f>
        <v>0</v>
      </c>
      <c r="F22" s="14">
        <f>'Z1_2'!C15</f>
        <v>4.36</v>
      </c>
      <c r="G22" s="14">
        <f>'Z1_2'!D15</f>
        <v>0.02</v>
      </c>
      <c r="H22" s="14">
        <f>'Z1_2'!E15</f>
        <v>0</v>
      </c>
      <c r="I22" s="14">
        <f>'Z1_2'!F15</f>
        <v>0.01</v>
      </c>
      <c r="J22" s="14">
        <f>'Z1_2'!G15</f>
        <v>0.43</v>
      </c>
      <c r="K22" s="6">
        <f>'[1]1_2_1'!L22</f>
        <v>17.218500797448165</v>
      </c>
      <c r="L22" s="6">
        <f t="shared" si="0"/>
        <v>14.06</v>
      </c>
      <c r="M22" s="38">
        <f t="shared" si="2"/>
        <v>-18.34</v>
      </c>
      <c r="N22" s="7">
        <f t="shared" si="1"/>
        <v>-18.343645794738777</v>
      </c>
    </row>
    <row r="23" spans="1:14" s="7" customFormat="1" ht="14.25" customHeight="1">
      <c r="A23" s="4">
        <v>15</v>
      </c>
      <c r="B23" s="8" t="s">
        <v>27</v>
      </c>
      <c r="C23" s="9">
        <v>85</v>
      </c>
      <c r="D23" s="14">
        <f>'Z1_2'!A16</f>
        <v>12.51</v>
      </c>
      <c r="E23" s="14">
        <f>'Z1_2'!B16</f>
        <v>0</v>
      </c>
      <c r="F23" s="14">
        <f>'Z1_2'!C16</f>
        <v>8.27</v>
      </c>
      <c r="G23" s="14">
        <f>'Z1_2'!D16</f>
        <v>0.02</v>
      </c>
      <c r="H23" s="14">
        <f>'Z1_2'!E16</f>
        <v>0</v>
      </c>
      <c r="I23" s="14">
        <f>'Z1_2'!F16</f>
        <v>0.06</v>
      </c>
      <c r="J23" s="14">
        <f>'Z1_2'!G16</f>
        <v>1</v>
      </c>
      <c r="K23" s="6">
        <f>'[1]1_2_1'!L23</f>
        <v>23.20855614973262</v>
      </c>
      <c r="L23" s="6">
        <f t="shared" si="0"/>
        <v>21.86</v>
      </c>
      <c r="M23" s="38">
        <f t="shared" si="2"/>
        <v>-5.81</v>
      </c>
      <c r="N23" s="7">
        <f t="shared" si="1"/>
        <v>-5.810599078340999</v>
      </c>
    </row>
    <row r="24" spans="1:14" s="7" customFormat="1" ht="14.25" customHeight="1">
      <c r="A24" s="4">
        <v>16</v>
      </c>
      <c r="B24" s="8" t="s">
        <v>28</v>
      </c>
      <c r="C24" s="9">
        <v>59</v>
      </c>
      <c r="D24" s="14">
        <f>'Z1_2'!A17</f>
        <v>7.31</v>
      </c>
      <c r="E24" s="14">
        <f>'Z1_2'!B17</f>
        <v>0</v>
      </c>
      <c r="F24" s="14">
        <f>'Z1_2'!C17</f>
        <v>5.43</v>
      </c>
      <c r="G24" s="14">
        <f>'Z1_2'!D17</f>
        <v>0.01</v>
      </c>
      <c r="H24" s="14">
        <f>'Z1_2'!E17</f>
        <v>0</v>
      </c>
      <c r="I24" s="14">
        <f>'Z1_2'!F17</f>
        <v>0.03</v>
      </c>
      <c r="J24" s="14">
        <f>'Z1_2'!G17</f>
        <v>0.33</v>
      </c>
      <c r="K24" s="6">
        <f>'[1]1_2_1'!L24</f>
        <v>15.084745762711863</v>
      </c>
      <c r="L24" s="6">
        <f t="shared" si="0"/>
        <v>13.109999999999998</v>
      </c>
      <c r="M24" s="38">
        <f t="shared" si="2"/>
        <v>-13.09</v>
      </c>
      <c r="N24" s="7">
        <f t="shared" si="1"/>
        <v>-13.091011235955065</v>
      </c>
    </row>
    <row r="25" spans="1:14" s="7" customFormat="1" ht="14.25" customHeight="1">
      <c r="A25" s="4">
        <v>17</v>
      </c>
      <c r="B25" s="8" t="s">
        <v>29</v>
      </c>
      <c r="C25" s="9">
        <v>33</v>
      </c>
      <c r="D25" s="14">
        <f>'Z1_2'!A18</f>
        <v>6.71</v>
      </c>
      <c r="E25" s="14">
        <f>'Z1_2'!B18</f>
        <v>0</v>
      </c>
      <c r="F25" s="14">
        <f>'Z1_2'!C18</f>
        <v>6.19</v>
      </c>
      <c r="G25" s="14">
        <f>'Z1_2'!D18</f>
        <v>0.02</v>
      </c>
      <c r="H25" s="14">
        <f>'Z1_2'!E18</f>
        <v>0</v>
      </c>
      <c r="I25" s="14">
        <f>'Z1_2'!F18</f>
        <v>0.02</v>
      </c>
      <c r="J25" s="14">
        <f>'Z1_2'!G18</f>
        <v>0.77</v>
      </c>
      <c r="K25" s="6">
        <f>'[1]1_2_1'!L25</f>
        <v>13.851239669421489</v>
      </c>
      <c r="L25" s="6">
        <f t="shared" si="0"/>
        <v>13.709999999999999</v>
      </c>
      <c r="M25" s="38">
        <f t="shared" si="2"/>
        <v>-1.02</v>
      </c>
      <c r="N25" s="7">
        <f t="shared" si="1"/>
        <v>-1.0196897374701734</v>
      </c>
    </row>
    <row r="26" spans="1:14" s="7" customFormat="1" ht="14.25" customHeight="1">
      <c r="A26" s="4">
        <v>18</v>
      </c>
      <c r="B26" s="8" t="s">
        <v>30</v>
      </c>
      <c r="C26" s="9">
        <v>47</v>
      </c>
      <c r="D26" s="14">
        <f>'Z1_2'!A19</f>
        <v>7.94</v>
      </c>
      <c r="E26" s="14">
        <f>'Z1_2'!B19</f>
        <v>0</v>
      </c>
      <c r="F26" s="14">
        <f>'Z1_2'!C19</f>
        <v>4.31</v>
      </c>
      <c r="G26" s="14">
        <f>'Z1_2'!D19</f>
        <v>0</v>
      </c>
      <c r="H26" s="14">
        <f>'Z1_2'!E19</f>
        <v>0</v>
      </c>
      <c r="I26" s="14">
        <f>'Z1_2'!F19</f>
        <v>0.01</v>
      </c>
      <c r="J26" s="14">
        <f>'Z1_2'!G19</f>
        <v>0.33</v>
      </c>
      <c r="K26" s="6">
        <f>'[1]1_2_1'!L26</f>
        <v>11.941972920696324</v>
      </c>
      <c r="L26" s="6">
        <f t="shared" si="0"/>
        <v>12.59</v>
      </c>
      <c r="M26" s="38">
        <f t="shared" si="2"/>
        <v>5.43</v>
      </c>
      <c r="N26" s="7">
        <f t="shared" si="1"/>
        <v>5.426465824425009</v>
      </c>
    </row>
    <row r="27" spans="1:14" s="7" customFormat="1" ht="14.25" customHeight="1">
      <c r="A27" s="4">
        <v>19</v>
      </c>
      <c r="B27" s="8" t="s">
        <v>31</v>
      </c>
      <c r="C27" s="9">
        <v>47</v>
      </c>
      <c r="D27" s="14">
        <f>'Z1_2'!A20</f>
        <v>6.05</v>
      </c>
      <c r="E27" s="14">
        <f>'Z1_2'!B20</f>
        <v>0</v>
      </c>
      <c r="F27" s="14">
        <f>'Z1_2'!C20</f>
        <v>2.99</v>
      </c>
      <c r="G27" s="14">
        <f>'Z1_2'!D20</f>
        <v>0</v>
      </c>
      <c r="H27" s="14">
        <f>'Z1_2'!E20</f>
        <v>0</v>
      </c>
      <c r="I27" s="14">
        <f>'Z1_2'!F20</f>
        <v>0.02</v>
      </c>
      <c r="J27" s="14">
        <f>'Z1_2'!G20</f>
        <v>0.24</v>
      </c>
      <c r="K27" s="6">
        <f>'[1]1_2_1'!L27</f>
        <v>10.055658627087197</v>
      </c>
      <c r="L27" s="6">
        <f t="shared" si="0"/>
        <v>9.299999999999999</v>
      </c>
      <c r="M27" s="38">
        <f t="shared" si="2"/>
        <v>-7.51</v>
      </c>
      <c r="N27" s="7">
        <f t="shared" si="1"/>
        <v>-7.5147601476014785</v>
      </c>
    </row>
    <row r="28" spans="1:14" s="7" customFormat="1" ht="14.25" customHeight="1">
      <c r="A28" s="4">
        <v>20</v>
      </c>
      <c r="B28" s="8" t="s">
        <v>32</v>
      </c>
      <c r="C28" s="9">
        <v>94</v>
      </c>
      <c r="D28" s="14">
        <f>'Z1_2'!A21</f>
        <v>14.57</v>
      </c>
      <c r="E28" s="14">
        <f>'Z1_2'!B21</f>
        <v>0</v>
      </c>
      <c r="F28" s="14">
        <f>'Z1_2'!C21</f>
        <v>7.32</v>
      </c>
      <c r="G28" s="14">
        <f>'Z1_2'!D21</f>
        <v>0.01</v>
      </c>
      <c r="H28" s="14">
        <f>'Z1_2'!E21</f>
        <v>0</v>
      </c>
      <c r="I28" s="14">
        <f>'Z1_2'!F21</f>
        <v>0.03</v>
      </c>
      <c r="J28" s="14">
        <f>'Z1_2'!G21</f>
        <v>0.81</v>
      </c>
      <c r="K28" s="6">
        <f>'[1]1_2_1'!L28</f>
        <v>30.083172147001935</v>
      </c>
      <c r="L28" s="6">
        <f t="shared" si="0"/>
        <v>22.740000000000002</v>
      </c>
      <c r="M28" s="38">
        <f t="shared" si="2"/>
        <v>-24.41</v>
      </c>
      <c r="N28" s="7">
        <f t="shared" si="1"/>
        <v>-24.40956728605414</v>
      </c>
    </row>
    <row r="29" spans="1:14" s="7" customFormat="1" ht="14.25" customHeight="1">
      <c r="A29" s="4">
        <v>21</v>
      </c>
      <c r="B29" s="8" t="s">
        <v>33</v>
      </c>
      <c r="C29" s="9">
        <v>56</v>
      </c>
      <c r="D29" s="14">
        <f>'Z1_2'!A22</f>
        <v>12.9</v>
      </c>
      <c r="E29" s="14">
        <f>'Z1_2'!B22</f>
        <v>0</v>
      </c>
      <c r="F29" s="14">
        <f>'Z1_2'!C22</f>
        <v>4.06</v>
      </c>
      <c r="G29" s="14">
        <f>'Z1_2'!D22</f>
        <v>0.01</v>
      </c>
      <c r="H29" s="14">
        <f>'Z1_2'!E22</f>
        <v>0</v>
      </c>
      <c r="I29" s="14">
        <f>'Z1_2'!F22</f>
        <v>0.01</v>
      </c>
      <c r="J29" s="14">
        <f>'Z1_2'!G22</f>
        <v>0.65</v>
      </c>
      <c r="K29" s="6">
        <f>'[1]1_2_1'!L29</f>
        <v>19.087662337662337</v>
      </c>
      <c r="L29" s="6">
        <f t="shared" si="0"/>
        <v>17.630000000000003</v>
      </c>
      <c r="M29" s="38">
        <f t="shared" si="2"/>
        <v>-7.64</v>
      </c>
      <c r="N29" s="7">
        <f t="shared" si="1"/>
        <v>-7.636672903555009</v>
      </c>
    </row>
    <row r="30" spans="1:14" s="7" customFormat="1" ht="14.25" customHeight="1">
      <c r="A30" s="4">
        <v>22</v>
      </c>
      <c r="B30" s="8" t="s">
        <v>34</v>
      </c>
      <c r="C30" s="9">
        <v>50</v>
      </c>
      <c r="D30" s="14">
        <f>'Z1_2'!A23</f>
        <v>6.61</v>
      </c>
      <c r="E30" s="14">
        <f>'Z1_2'!B23</f>
        <v>0</v>
      </c>
      <c r="F30" s="14">
        <f>'Z1_2'!C23</f>
        <v>4.39</v>
      </c>
      <c r="G30" s="14">
        <f>'Z1_2'!D23</f>
        <v>0.01</v>
      </c>
      <c r="H30" s="14">
        <f>'Z1_2'!E23</f>
        <v>0</v>
      </c>
      <c r="I30" s="14">
        <f>'Z1_2'!F23</f>
        <v>0.03</v>
      </c>
      <c r="J30" s="14">
        <f>'Z1_2'!G23</f>
        <v>0.38</v>
      </c>
      <c r="K30" s="6">
        <f>'[1]1_2_1'!L30</f>
        <v>13.346153846153845</v>
      </c>
      <c r="L30" s="6">
        <f t="shared" si="0"/>
        <v>11.42</v>
      </c>
      <c r="M30" s="38">
        <f t="shared" si="2"/>
        <v>-14.43</v>
      </c>
      <c r="N30" s="7">
        <f t="shared" si="1"/>
        <v>-14.432276657060513</v>
      </c>
    </row>
    <row r="31" spans="1:14" s="7" customFormat="1" ht="14.25" customHeight="1">
      <c r="A31" s="4">
        <v>23</v>
      </c>
      <c r="B31" s="8" t="s">
        <v>35</v>
      </c>
      <c r="C31" s="9">
        <v>46</v>
      </c>
      <c r="D31" s="14">
        <f>'Z1_2'!A24</f>
        <v>9.28</v>
      </c>
      <c r="E31" s="14">
        <f>'Z1_2'!B24</f>
        <v>0</v>
      </c>
      <c r="F31" s="14">
        <f>'Z1_2'!C24</f>
        <v>5.47</v>
      </c>
      <c r="G31" s="14">
        <f>'Z1_2'!D24</f>
        <v>0.03</v>
      </c>
      <c r="H31" s="14">
        <f>'Z1_2'!E24</f>
        <v>0</v>
      </c>
      <c r="I31" s="14">
        <f>'Z1_2'!F24</f>
        <v>0.03</v>
      </c>
      <c r="J31" s="14">
        <f>'Z1_2'!G24</f>
        <v>0.57</v>
      </c>
      <c r="K31" s="6">
        <f>'[1]1_2_1'!L31</f>
        <v>16.525691699604742</v>
      </c>
      <c r="L31" s="6">
        <f t="shared" si="0"/>
        <v>15.379999999999999</v>
      </c>
      <c r="M31" s="38">
        <f t="shared" si="2"/>
        <v>-6.93</v>
      </c>
      <c r="N31" s="7">
        <f t="shared" si="1"/>
        <v>-6.932791198277926</v>
      </c>
    </row>
    <row r="32" spans="1:14" s="7" customFormat="1" ht="14.25" customHeight="1">
      <c r="A32" s="4">
        <v>24</v>
      </c>
      <c r="B32" s="8" t="s">
        <v>36</v>
      </c>
      <c r="C32" s="9">
        <v>38</v>
      </c>
      <c r="D32" s="14">
        <f>'Z1_2'!A25</f>
        <v>6.25</v>
      </c>
      <c r="E32" s="14">
        <f>'Z1_2'!B25</f>
        <v>0</v>
      </c>
      <c r="F32" s="14">
        <f>'Z1_2'!C25</f>
        <v>3.9</v>
      </c>
      <c r="G32" s="14">
        <f>'Z1_2'!D25</f>
        <v>0</v>
      </c>
      <c r="H32" s="14">
        <f>'Z1_2'!E25</f>
        <v>0</v>
      </c>
      <c r="I32" s="14">
        <f>'Z1_2'!F25</f>
        <v>0.02</v>
      </c>
      <c r="J32" s="14">
        <f>'Z1_2'!G25</f>
        <v>0.37</v>
      </c>
      <c r="K32" s="6">
        <f>'[1]1_2_1'!L32</f>
        <v>12.416267942583731</v>
      </c>
      <c r="L32" s="6">
        <f t="shared" si="0"/>
        <v>10.54</v>
      </c>
      <c r="M32" s="38">
        <f t="shared" si="2"/>
        <v>-15.11</v>
      </c>
      <c r="N32" s="7">
        <f t="shared" si="1"/>
        <v>-15.111368015414257</v>
      </c>
    </row>
    <row r="33" spans="1:14" s="7" customFormat="1" ht="14.25" customHeight="1">
      <c r="A33" s="4">
        <v>25</v>
      </c>
      <c r="B33" s="8" t="s">
        <v>37</v>
      </c>
      <c r="C33" s="9">
        <v>50</v>
      </c>
      <c r="D33" s="14">
        <f>'Z1_2'!A26</f>
        <v>7.01</v>
      </c>
      <c r="E33" s="14">
        <f>'Z1_2'!B26</f>
        <v>0</v>
      </c>
      <c r="F33" s="14">
        <f>'Z1_2'!C26</f>
        <v>4.33</v>
      </c>
      <c r="G33" s="14">
        <f>'Z1_2'!D26</f>
        <v>0.01</v>
      </c>
      <c r="H33" s="14">
        <f>'Z1_2'!E26</f>
        <v>0</v>
      </c>
      <c r="I33" s="14">
        <f>'Z1_2'!F26</f>
        <v>0.01</v>
      </c>
      <c r="J33" s="14">
        <f>'Z1_2'!G26</f>
        <v>0.52</v>
      </c>
      <c r="K33" s="6">
        <f>'[1]1_2_1'!L33</f>
        <v>11.1013986013986</v>
      </c>
      <c r="L33" s="6">
        <f t="shared" si="0"/>
        <v>11.879999999999999</v>
      </c>
      <c r="M33" s="38">
        <f t="shared" si="2"/>
        <v>7.01</v>
      </c>
      <c r="N33" s="7">
        <f t="shared" si="1"/>
        <v>7.013543307086607</v>
      </c>
    </row>
    <row r="34" spans="1:14" s="7" customFormat="1" ht="14.25" customHeight="1">
      <c r="A34" s="4">
        <v>26</v>
      </c>
      <c r="B34" s="8" t="s">
        <v>38</v>
      </c>
      <c r="C34" s="9">
        <v>110</v>
      </c>
      <c r="D34" s="14">
        <f>'Z1_2'!A27</f>
        <v>30.04</v>
      </c>
      <c r="E34" s="14">
        <f>'Z1_2'!B27</f>
        <v>0</v>
      </c>
      <c r="F34" s="14">
        <f>'Z1_2'!C27</f>
        <v>15.15</v>
      </c>
      <c r="G34" s="14">
        <f>'Z1_2'!D27</f>
        <v>0.03</v>
      </c>
      <c r="H34" s="14">
        <f>'Z1_2'!E27</f>
        <v>0</v>
      </c>
      <c r="I34" s="14">
        <f>'Z1_2'!F27</f>
        <v>0.05</v>
      </c>
      <c r="J34" s="14">
        <f>'Z1_2'!G27</f>
        <v>1.41</v>
      </c>
      <c r="K34" s="6">
        <f>'[1]1_2_1'!L34</f>
        <v>32.057851239669425</v>
      </c>
      <c r="L34" s="6">
        <f t="shared" si="0"/>
        <v>46.67999999999999</v>
      </c>
      <c r="M34" s="38">
        <f t="shared" si="2"/>
        <v>45.61</v>
      </c>
      <c r="N34" s="7">
        <f t="shared" si="1"/>
        <v>45.611755607115185</v>
      </c>
    </row>
    <row r="35" spans="1:14" s="7" customFormat="1" ht="14.25" customHeight="1">
      <c r="A35" s="4">
        <v>27</v>
      </c>
      <c r="B35" s="8" t="s">
        <v>39</v>
      </c>
      <c r="C35" s="20"/>
      <c r="D35" s="14">
        <f>'Z1_2'!A28</f>
        <v>0</v>
      </c>
      <c r="E35" s="14">
        <f>'Z1_2'!B28</f>
        <v>0</v>
      </c>
      <c r="F35" s="14">
        <f>'Z1_2'!C28</f>
        <v>0</v>
      </c>
      <c r="G35" s="14">
        <f>'Z1_2'!D28</f>
        <v>0</v>
      </c>
      <c r="H35" s="14">
        <f>'Z1_2'!E28</f>
        <v>0</v>
      </c>
      <c r="I35" s="14">
        <f>'Z1_2'!F28</f>
        <v>0</v>
      </c>
      <c r="J35" s="14">
        <f>'Z1_2'!G28</f>
        <v>0</v>
      </c>
      <c r="K35" s="6">
        <f>'[1]1_2_1'!L35</f>
        <v>0</v>
      </c>
      <c r="L35" s="6">
        <f t="shared" si="0"/>
        <v>0</v>
      </c>
      <c r="M35" s="38"/>
      <c r="N35" s="7" t="e">
        <f t="shared" si="1"/>
        <v>#DIV/0!</v>
      </c>
    </row>
    <row r="36" spans="1:14" s="21" customFormat="1" ht="14.25" customHeight="1">
      <c r="A36" s="39"/>
      <c r="B36" s="40" t="s">
        <v>40</v>
      </c>
      <c r="C36" s="41">
        <f>SUM(C10:C34)</f>
        <v>1589</v>
      </c>
      <c r="D36" s="42">
        <f>'Z1_2'!A29</f>
        <v>9.84</v>
      </c>
      <c r="E36" s="42">
        <f>'Z1_2'!B29</f>
        <v>0</v>
      </c>
      <c r="F36" s="42">
        <f>'Z1_2'!C29</f>
        <v>6.2</v>
      </c>
      <c r="G36" s="42">
        <f>'Z1_2'!D29</f>
        <v>0.01</v>
      </c>
      <c r="H36" s="42">
        <f>'Z1_2'!E29</f>
        <v>0</v>
      </c>
      <c r="I36" s="42">
        <f>'Z1_2'!F29</f>
        <v>0.03</v>
      </c>
      <c r="J36" s="42">
        <f>'Z1_2'!G29</f>
        <v>0.63</v>
      </c>
      <c r="K36" s="43">
        <f>'[1]1_2_1'!L36</f>
        <v>17.24208375893769</v>
      </c>
      <c r="L36" s="43">
        <f t="shared" si="0"/>
        <v>16.71</v>
      </c>
      <c r="M36" s="44">
        <f t="shared" si="2"/>
        <v>-3.09</v>
      </c>
      <c r="N36" s="21">
        <f t="shared" si="1"/>
        <v>-3.085959715639788</v>
      </c>
    </row>
    <row r="37" spans="1:11" ht="12.75">
      <c r="A37" s="10"/>
      <c r="B37" s="11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0"/>
      <c r="B38" s="11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0"/>
      <c r="B39" s="11"/>
      <c r="C39" s="10"/>
      <c r="D39" s="10"/>
      <c r="E39" s="10"/>
      <c r="F39" s="10"/>
      <c r="G39" s="10"/>
      <c r="H39" s="10"/>
      <c r="I39" s="10"/>
      <c r="J39" s="10"/>
      <c r="K39" s="10"/>
    </row>
    <row r="40" spans="1:11" ht="12.75">
      <c r="A40" s="10"/>
      <c r="B40" s="11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0"/>
      <c r="B41" s="11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0"/>
      <c r="B42" s="11"/>
      <c r="C42" s="10"/>
      <c r="D42" s="10"/>
      <c r="E42" s="10"/>
      <c r="F42" s="10"/>
      <c r="G42" s="10"/>
      <c r="H42" s="10"/>
      <c r="I42" s="10"/>
      <c r="J42" s="10"/>
      <c r="K42" s="10"/>
    </row>
    <row r="43" spans="1:11" ht="12.75">
      <c r="A43" s="10"/>
      <c r="B43" s="11"/>
      <c r="C43" s="10"/>
      <c r="D43" s="10"/>
      <c r="E43" s="10"/>
      <c r="F43" s="10"/>
      <c r="G43" s="10"/>
      <c r="H43" s="10"/>
      <c r="I43" s="10"/>
      <c r="J43" s="10"/>
      <c r="K43" s="10"/>
    </row>
    <row r="44" spans="1:11" ht="12.75">
      <c r="A44" s="10"/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1:11" ht="12.75">
      <c r="A45" s="10"/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1:11" ht="12.75">
      <c r="A46" s="10"/>
      <c r="B46" s="11"/>
      <c r="C46" s="10"/>
      <c r="D46" s="10"/>
      <c r="E46" s="10"/>
      <c r="F46" s="10"/>
      <c r="G46" s="10"/>
      <c r="H46" s="10"/>
      <c r="I46" s="10"/>
      <c r="J46" s="10"/>
      <c r="K46" s="10"/>
    </row>
  </sheetData>
  <sheetProtection/>
  <mergeCells count="16">
    <mergeCell ref="A2:M2"/>
    <mergeCell ref="J1:M1"/>
    <mergeCell ref="A4:A7"/>
    <mergeCell ref="B4:B7"/>
    <mergeCell ref="C4:C7"/>
    <mergeCell ref="M4:M7"/>
    <mergeCell ref="D4:F4"/>
    <mergeCell ref="G4:G7"/>
    <mergeCell ref="H4:H7"/>
    <mergeCell ref="D5:D7"/>
    <mergeCell ref="K4:K7"/>
    <mergeCell ref="L4:L7"/>
    <mergeCell ref="E5:E7"/>
    <mergeCell ref="F5:F7"/>
    <mergeCell ref="I4:I7"/>
    <mergeCell ref="J4:J7"/>
  </mergeCells>
  <conditionalFormatting sqref="C36 C10:C34 D9:L9 D35:L36 E10:E34 H10:H34">
    <cfRule type="cellIs" priority="1" dxfId="3" operator="equal" stopIfTrue="1">
      <formula>0</formula>
    </cfRule>
  </conditionalFormatting>
  <conditionalFormatting sqref="C9">
    <cfRule type="cellIs" priority="2" dxfId="3" operator="equal" stopIfTrue="1">
      <formula>91</formula>
    </cfRule>
  </conditionalFormatting>
  <conditionalFormatting sqref="C35">
    <cfRule type="cellIs" priority="3" dxfId="3" operator="equal" stopIfTrue="1">
      <formula>26</formula>
    </cfRule>
  </conditionalFormatting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scale="95" r:id="rId1"/>
  <ignoredErrors>
    <ignoredError sqref="F9:F36 D13:D36 D9:D12 E9:E36 G9:J3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J29" sqref="J29"/>
    </sheetView>
  </sheetViews>
  <sheetFormatPr defaultColWidth="9.00390625" defaultRowHeight="12.75"/>
  <cols>
    <col min="13" max="13" width="17.625" style="0" customWidth="1"/>
  </cols>
  <sheetData>
    <row r="1" spans="1:13" ht="12.75">
      <c r="A1" s="15" t="s">
        <v>41</v>
      </c>
      <c r="B1" s="15" t="s">
        <v>42</v>
      </c>
      <c r="C1" s="15" t="s">
        <v>43</v>
      </c>
      <c r="D1" s="15" t="s">
        <v>44</v>
      </c>
      <c r="E1" s="15" t="s">
        <v>45</v>
      </c>
      <c r="F1" s="15" t="s">
        <v>46</v>
      </c>
      <c r="G1" s="15" t="s">
        <v>47</v>
      </c>
      <c r="H1" s="15" t="s">
        <v>48</v>
      </c>
      <c r="I1" s="15" t="s">
        <v>49</v>
      </c>
      <c r="J1" s="15" t="s">
        <v>50</v>
      </c>
      <c r="K1" s="15" t="s">
        <v>51</v>
      </c>
      <c r="L1" s="15" t="s">
        <v>52</v>
      </c>
      <c r="M1" s="15" t="s">
        <v>53</v>
      </c>
    </row>
    <row r="2" spans="1:13" ht="12.75">
      <c r="A2" s="15">
        <v>0</v>
      </c>
      <c r="B2" s="15">
        <v>0</v>
      </c>
      <c r="C2" s="15">
        <v>0</v>
      </c>
      <c r="D2" s="15">
        <v>0</v>
      </c>
      <c r="E2" s="15">
        <v>0</v>
      </c>
      <c r="F2" s="15">
        <v>0</v>
      </c>
      <c r="G2" s="15">
        <v>0</v>
      </c>
      <c r="H2" s="15">
        <v>0</v>
      </c>
      <c r="I2" s="15">
        <v>0</v>
      </c>
      <c r="J2" s="15">
        <v>0</v>
      </c>
      <c r="K2" s="15">
        <v>0</v>
      </c>
      <c r="L2" s="15">
        <v>0</v>
      </c>
      <c r="M2" s="16">
        <v>42591.73459490741</v>
      </c>
    </row>
    <row r="3" spans="1:13" ht="12.75">
      <c r="A3" s="15">
        <v>8.23</v>
      </c>
      <c r="B3" s="15">
        <v>0</v>
      </c>
      <c r="C3" s="15">
        <v>6.48</v>
      </c>
      <c r="D3" s="15">
        <v>0.03</v>
      </c>
      <c r="E3" s="15">
        <v>0</v>
      </c>
      <c r="F3" s="15">
        <v>0.02</v>
      </c>
      <c r="G3" s="15">
        <v>0.46</v>
      </c>
      <c r="H3" s="15">
        <v>0</v>
      </c>
      <c r="I3" s="15">
        <v>0</v>
      </c>
      <c r="J3" s="15">
        <v>0</v>
      </c>
      <c r="K3" s="15">
        <v>0</v>
      </c>
      <c r="L3" s="15">
        <v>0</v>
      </c>
      <c r="M3" s="16">
        <v>42591.73459490741</v>
      </c>
    </row>
    <row r="4" spans="1:13" ht="12.75">
      <c r="A4" s="15">
        <v>6.34</v>
      </c>
      <c r="B4" s="15">
        <v>0</v>
      </c>
      <c r="C4" s="15">
        <v>4.6</v>
      </c>
      <c r="D4" s="15">
        <v>0.01</v>
      </c>
      <c r="E4" s="15">
        <v>0</v>
      </c>
      <c r="F4" s="15">
        <v>0.01</v>
      </c>
      <c r="G4" s="15">
        <v>1.07</v>
      </c>
      <c r="H4" s="15">
        <v>0</v>
      </c>
      <c r="I4" s="15">
        <v>0</v>
      </c>
      <c r="J4" s="15">
        <v>0</v>
      </c>
      <c r="K4" s="15">
        <v>0</v>
      </c>
      <c r="L4" s="15">
        <v>0</v>
      </c>
      <c r="M4" s="16">
        <v>42591.73459490741</v>
      </c>
    </row>
    <row r="5" spans="1:13" ht="12.75">
      <c r="A5" s="15">
        <v>8.45</v>
      </c>
      <c r="B5" s="15">
        <v>0</v>
      </c>
      <c r="C5" s="15">
        <v>8.54</v>
      </c>
      <c r="D5" s="15">
        <v>0.02</v>
      </c>
      <c r="E5" s="15">
        <v>0</v>
      </c>
      <c r="F5" s="15">
        <v>0.03</v>
      </c>
      <c r="G5" s="15">
        <v>0.59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6">
        <v>42591.734606481485</v>
      </c>
    </row>
    <row r="6" spans="1:13" ht="12.75">
      <c r="A6" s="15">
        <v>6.68</v>
      </c>
      <c r="B6" s="15">
        <v>0</v>
      </c>
      <c r="C6" s="15">
        <v>2.23</v>
      </c>
      <c r="D6" s="15">
        <v>0.01</v>
      </c>
      <c r="E6" s="15">
        <v>0</v>
      </c>
      <c r="F6" s="15">
        <v>0.01</v>
      </c>
      <c r="G6" s="15">
        <v>0.25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6">
        <v>42591.734606481485</v>
      </c>
    </row>
    <row r="7" spans="1:13" ht="12.75">
      <c r="A7" s="15">
        <v>8.85</v>
      </c>
      <c r="B7" s="15">
        <v>0</v>
      </c>
      <c r="C7" s="15">
        <v>4.89</v>
      </c>
      <c r="D7" s="15">
        <v>0.02</v>
      </c>
      <c r="E7" s="15">
        <v>0</v>
      </c>
      <c r="F7" s="15">
        <v>0.02</v>
      </c>
      <c r="G7" s="15">
        <v>0.5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6">
        <v>42591.734606481485</v>
      </c>
    </row>
    <row r="8" spans="1:13" ht="12.75">
      <c r="A8" s="15">
        <v>8.15</v>
      </c>
      <c r="B8" s="15">
        <v>0</v>
      </c>
      <c r="C8" s="15">
        <v>7.07</v>
      </c>
      <c r="D8" s="15">
        <v>0</v>
      </c>
      <c r="E8" s="15">
        <v>0</v>
      </c>
      <c r="F8" s="15">
        <v>0.07</v>
      </c>
      <c r="G8" s="15">
        <v>0.95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6">
        <v>42591.734618055554</v>
      </c>
    </row>
    <row r="9" spans="1:13" ht="12.75">
      <c r="A9" s="15">
        <v>13.4</v>
      </c>
      <c r="B9" s="15">
        <v>0</v>
      </c>
      <c r="C9" s="15">
        <v>6.77</v>
      </c>
      <c r="D9" s="15">
        <v>0.02</v>
      </c>
      <c r="E9" s="15">
        <v>0</v>
      </c>
      <c r="F9" s="15">
        <v>0.03</v>
      </c>
      <c r="G9" s="15">
        <v>0.46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6">
        <v>42591.734618055554</v>
      </c>
    </row>
    <row r="10" spans="1:13" ht="12.75">
      <c r="A10" s="15">
        <v>7.61</v>
      </c>
      <c r="B10" s="15">
        <v>0</v>
      </c>
      <c r="C10" s="15">
        <v>5.45</v>
      </c>
      <c r="D10" s="15">
        <v>0.01</v>
      </c>
      <c r="E10" s="15">
        <v>0</v>
      </c>
      <c r="F10" s="15">
        <v>0.02</v>
      </c>
      <c r="G10" s="15">
        <v>0.55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6">
        <v>42591.734618055554</v>
      </c>
    </row>
    <row r="11" spans="1:13" ht="12.75">
      <c r="A11" s="15">
        <v>7.06</v>
      </c>
      <c r="B11" s="15">
        <v>0</v>
      </c>
      <c r="C11" s="15">
        <v>9.72</v>
      </c>
      <c r="D11" s="15">
        <v>0.01</v>
      </c>
      <c r="E11" s="15">
        <v>0</v>
      </c>
      <c r="F11" s="15">
        <v>0.06</v>
      </c>
      <c r="G11" s="15">
        <v>1.07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6">
        <v>42591.734618055554</v>
      </c>
    </row>
    <row r="12" spans="1:13" ht="12.75">
      <c r="A12" s="15">
        <v>6.16</v>
      </c>
      <c r="B12" s="15">
        <v>0</v>
      </c>
      <c r="C12" s="15">
        <v>4.1</v>
      </c>
      <c r="D12" s="15">
        <v>0</v>
      </c>
      <c r="E12" s="15">
        <v>0</v>
      </c>
      <c r="F12" s="15">
        <v>0</v>
      </c>
      <c r="G12" s="15">
        <v>0.41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6">
        <v>42591.73462962963</v>
      </c>
    </row>
    <row r="13" spans="1:13" ht="12.75">
      <c r="A13" s="15">
        <v>3.92</v>
      </c>
      <c r="B13" s="15">
        <v>0</v>
      </c>
      <c r="C13" s="15">
        <v>1.12</v>
      </c>
      <c r="D13" s="15">
        <v>0</v>
      </c>
      <c r="E13" s="15">
        <v>0</v>
      </c>
      <c r="F13" s="15">
        <v>0</v>
      </c>
      <c r="G13" s="15">
        <v>0.13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6">
        <v>42591.73462962963</v>
      </c>
    </row>
    <row r="14" spans="1:13" ht="12.75">
      <c r="A14" s="15">
        <v>4.06</v>
      </c>
      <c r="B14" s="15">
        <v>0</v>
      </c>
      <c r="C14" s="15">
        <v>9.67</v>
      </c>
      <c r="D14" s="15">
        <v>0.03</v>
      </c>
      <c r="E14" s="15">
        <v>0</v>
      </c>
      <c r="F14" s="15">
        <v>0.04</v>
      </c>
      <c r="G14" s="15">
        <v>1.12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6">
        <v>42591.73462962963</v>
      </c>
    </row>
    <row r="15" spans="1:13" ht="12.75">
      <c r="A15" s="15">
        <v>9.24</v>
      </c>
      <c r="B15" s="15">
        <v>0</v>
      </c>
      <c r="C15" s="15">
        <v>4.36</v>
      </c>
      <c r="D15" s="15">
        <v>0.02</v>
      </c>
      <c r="E15" s="15">
        <v>0</v>
      </c>
      <c r="F15" s="15">
        <v>0.01</v>
      </c>
      <c r="G15" s="15">
        <v>0.43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6">
        <v>42591.7346412037</v>
      </c>
    </row>
    <row r="16" spans="1:13" ht="12.75">
      <c r="A16" s="15">
        <v>12.51</v>
      </c>
      <c r="B16" s="15">
        <v>0</v>
      </c>
      <c r="C16" s="15">
        <v>8.27</v>
      </c>
      <c r="D16" s="15">
        <v>0.02</v>
      </c>
      <c r="E16" s="15">
        <v>0</v>
      </c>
      <c r="F16" s="15">
        <v>0.06</v>
      </c>
      <c r="G16" s="15">
        <v>1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6">
        <v>42591.7346412037</v>
      </c>
    </row>
    <row r="17" spans="1:13" ht="12.75">
      <c r="A17" s="15">
        <v>7.31</v>
      </c>
      <c r="B17" s="15">
        <v>0</v>
      </c>
      <c r="C17" s="15">
        <v>5.43</v>
      </c>
      <c r="D17" s="15">
        <v>0.01</v>
      </c>
      <c r="E17" s="15">
        <v>0</v>
      </c>
      <c r="F17" s="15">
        <v>0.03</v>
      </c>
      <c r="G17" s="15">
        <v>0.33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6">
        <v>42591.7346412037</v>
      </c>
    </row>
    <row r="18" spans="1:13" ht="12.75">
      <c r="A18" s="15">
        <v>6.71</v>
      </c>
      <c r="B18" s="15">
        <v>0</v>
      </c>
      <c r="C18" s="15">
        <v>6.19</v>
      </c>
      <c r="D18" s="15">
        <v>0.02</v>
      </c>
      <c r="E18" s="15">
        <v>0</v>
      </c>
      <c r="F18" s="15">
        <v>0.02</v>
      </c>
      <c r="G18" s="15">
        <v>0.77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6">
        <v>42591.7346412037</v>
      </c>
    </row>
    <row r="19" spans="1:13" ht="12.75">
      <c r="A19" s="15">
        <v>7.94</v>
      </c>
      <c r="B19" s="15">
        <v>0</v>
      </c>
      <c r="C19" s="15">
        <v>4.31</v>
      </c>
      <c r="D19" s="15">
        <v>0</v>
      </c>
      <c r="E19" s="15">
        <v>0</v>
      </c>
      <c r="F19" s="15">
        <v>0.01</v>
      </c>
      <c r="G19" s="15">
        <v>0.33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6">
        <v>42591.73465277778</v>
      </c>
    </row>
    <row r="20" spans="1:13" ht="12.75">
      <c r="A20" s="15">
        <v>6.05</v>
      </c>
      <c r="B20" s="15">
        <v>0</v>
      </c>
      <c r="C20" s="15">
        <v>2.99</v>
      </c>
      <c r="D20" s="15">
        <v>0</v>
      </c>
      <c r="E20" s="15">
        <v>0</v>
      </c>
      <c r="F20" s="15">
        <v>0.02</v>
      </c>
      <c r="G20" s="15">
        <v>0.24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6">
        <v>42591.73465277778</v>
      </c>
    </row>
    <row r="21" spans="1:13" ht="12.75">
      <c r="A21" s="15">
        <v>14.57</v>
      </c>
      <c r="B21" s="15">
        <v>0</v>
      </c>
      <c r="C21" s="15">
        <v>7.32</v>
      </c>
      <c r="D21" s="15">
        <v>0.01</v>
      </c>
      <c r="E21" s="15">
        <v>0</v>
      </c>
      <c r="F21" s="15">
        <v>0.03</v>
      </c>
      <c r="G21" s="15">
        <v>0.81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6">
        <v>42591.73465277778</v>
      </c>
    </row>
    <row r="22" spans="1:13" ht="12.75">
      <c r="A22" s="15">
        <v>12.9</v>
      </c>
      <c r="B22" s="15">
        <v>0</v>
      </c>
      <c r="C22" s="15">
        <v>4.06</v>
      </c>
      <c r="D22" s="15">
        <v>0.01</v>
      </c>
      <c r="E22" s="15">
        <v>0</v>
      </c>
      <c r="F22" s="15">
        <v>0.01</v>
      </c>
      <c r="G22" s="15">
        <v>0.65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6">
        <v>42591.734664351854</v>
      </c>
    </row>
    <row r="23" spans="1:13" ht="12.75">
      <c r="A23" s="15">
        <v>6.61</v>
      </c>
      <c r="B23" s="15">
        <v>0</v>
      </c>
      <c r="C23" s="15">
        <v>4.39</v>
      </c>
      <c r="D23" s="15">
        <v>0.01</v>
      </c>
      <c r="E23" s="15">
        <v>0</v>
      </c>
      <c r="F23" s="15">
        <v>0.03</v>
      </c>
      <c r="G23" s="15">
        <v>0.38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6">
        <v>42591.734664351854</v>
      </c>
    </row>
    <row r="24" spans="1:13" ht="12.75">
      <c r="A24" s="15">
        <v>9.28</v>
      </c>
      <c r="B24" s="15">
        <v>0</v>
      </c>
      <c r="C24" s="15">
        <v>5.47</v>
      </c>
      <c r="D24" s="15">
        <v>0.03</v>
      </c>
      <c r="E24" s="15">
        <v>0</v>
      </c>
      <c r="F24" s="15">
        <v>0.03</v>
      </c>
      <c r="G24" s="15">
        <v>0.57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6">
        <v>42591.734664351854</v>
      </c>
    </row>
    <row r="25" spans="1:13" ht="12.75">
      <c r="A25" s="15">
        <v>6.25</v>
      </c>
      <c r="B25" s="15">
        <v>0</v>
      </c>
      <c r="C25" s="15">
        <v>3.9</v>
      </c>
      <c r="D25" s="15">
        <v>0</v>
      </c>
      <c r="E25" s="15">
        <v>0</v>
      </c>
      <c r="F25" s="15">
        <v>0.02</v>
      </c>
      <c r="G25" s="15">
        <v>0.37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6">
        <v>42591.734664351854</v>
      </c>
    </row>
    <row r="26" spans="1:13" ht="12.75">
      <c r="A26" s="15">
        <v>7.01</v>
      </c>
      <c r="B26" s="15">
        <v>0</v>
      </c>
      <c r="C26" s="15">
        <v>4.33</v>
      </c>
      <c r="D26" s="15">
        <v>0.01</v>
      </c>
      <c r="E26" s="15">
        <v>0</v>
      </c>
      <c r="F26" s="15">
        <v>0.01</v>
      </c>
      <c r="G26" s="15">
        <v>0.52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6">
        <v>42591.73467592592</v>
      </c>
    </row>
    <row r="27" spans="1:13" ht="12.75">
      <c r="A27" s="15">
        <v>30.04</v>
      </c>
      <c r="B27" s="15">
        <v>0</v>
      </c>
      <c r="C27" s="15">
        <v>15.15</v>
      </c>
      <c r="D27" s="15">
        <v>0.03</v>
      </c>
      <c r="E27" s="15">
        <v>0</v>
      </c>
      <c r="F27" s="15">
        <v>0.05</v>
      </c>
      <c r="G27" s="15">
        <v>1.41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6">
        <v>42591.73467592592</v>
      </c>
    </row>
    <row r="28" spans="1:13" ht="12.75">
      <c r="A28" s="15">
        <v>0</v>
      </c>
      <c r="B28" s="15">
        <v>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6">
        <v>42591.734768518516</v>
      </c>
    </row>
    <row r="29" spans="1:12" ht="12.75">
      <c r="A29" s="15">
        <v>9.84</v>
      </c>
      <c r="B29" s="15">
        <v>0</v>
      </c>
      <c r="C29" s="15">
        <v>6.2</v>
      </c>
      <c r="D29" s="15">
        <v>0.01</v>
      </c>
      <c r="E29" s="15">
        <v>0</v>
      </c>
      <c r="F29" s="15">
        <v>0.03</v>
      </c>
      <c r="G29" s="15">
        <v>0.63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2016-08-10T06:07:22Z</cp:lastPrinted>
  <dcterms:created xsi:type="dcterms:W3CDTF">2011-07-25T06:41:37Z</dcterms:created>
  <dcterms:modified xsi:type="dcterms:W3CDTF">2016-08-10T06:08:18Z</dcterms:modified>
  <cp:category/>
  <cp:version/>
  <cp:contentType/>
  <cp:contentStatus/>
</cp:coreProperties>
</file>